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tabRatio="848" activeTab="3"/>
  </bookViews>
  <sheets>
    <sheet name="INSTRUCTIUNI" sheetId="1" r:id="rId1"/>
    <sheet name="I. Informatii caracter general" sheetId="2" r:id="rId2"/>
    <sheet name="II. Rx" sheetId="3" r:id="rId3"/>
    <sheet name="III.medicina nucleara " sheetId="4" r:id="rId4"/>
    <sheet name="IV. radioterapie" sheetId="5" r:id="rId5"/>
  </sheets>
  <definedNames/>
  <calcPr fullCalcOnLoad="1"/>
</workbook>
</file>

<file path=xl/sharedStrings.xml><?xml version="1.0" encoding="utf-8"?>
<sst xmlns="http://schemas.openxmlformats.org/spreadsheetml/2006/main" count="588" uniqueCount="375">
  <si>
    <t>Nr. 1003 din 19 mai 2008</t>
  </si>
  <si>
    <t>pentru aprobarea utilizării formularelor de înregistrare şi raportare a datelor privind expunerile medicale la radiaţii ionizante</t>
  </si>
  <si>
    <t>Instructiuni privind utilizarea formularelor electronice de inregistrare si raportare a datelor privind expunerile medicale la radiatii ionizante</t>
  </si>
  <si>
    <t>Anul</t>
  </si>
  <si>
    <t xml:space="preserve">Trimestrul </t>
  </si>
  <si>
    <t>Localitatea</t>
  </si>
  <si>
    <t>Strada</t>
  </si>
  <si>
    <t>cod postal</t>
  </si>
  <si>
    <t>e-mail</t>
  </si>
  <si>
    <t>Numar personal medical calificat pentru efectuarea de proceduri cu radiatii ionizante</t>
  </si>
  <si>
    <t xml:space="preserve">Numar total: </t>
  </si>
  <si>
    <t>medici</t>
  </si>
  <si>
    <t>asistenti medicali</t>
  </si>
  <si>
    <t>altul</t>
  </si>
  <si>
    <t>Tip echipament</t>
  </si>
  <si>
    <t>Utilizare</t>
  </si>
  <si>
    <t>Numar echipamente</t>
  </si>
  <si>
    <t>fluroscopie</t>
  </si>
  <si>
    <t>radiografie</t>
  </si>
  <si>
    <t>mamografie</t>
  </si>
  <si>
    <t>Rx dentar</t>
  </si>
  <si>
    <t>Tomografie computerizata</t>
  </si>
  <si>
    <t>Generatoare de radiatii X</t>
  </si>
  <si>
    <t>Radiologie interventionala</t>
  </si>
  <si>
    <t>cardiologica</t>
  </si>
  <si>
    <t>noncardiologica</t>
  </si>
  <si>
    <t>camere gamma</t>
  </si>
  <si>
    <t>scanere rectiliniare</t>
  </si>
  <si>
    <t>pet scanere</t>
  </si>
  <si>
    <t>PET-CT</t>
  </si>
  <si>
    <t>SPECT-CT</t>
  </si>
  <si>
    <t>Calibrator doza</t>
  </si>
  <si>
    <t>RADIOLOGIE GENERALA</t>
  </si>
  <si>
    <t>RADIOTERAPIE</t>
  </si>
  <si>
    <t>Teleterapie</t>
  </si>
  <si>
    <t>Radiatii X</t>
  </si>
  <si>
    <t>Cobalt 60</t>
  </si>
  <si>
    <t>LINAC</t>
  </si>
  <si>
    <t>Unitati stereotaxie radiochirurgicala</t>
  </si>
  <si>
    <t>Simulatoare</t>
  </si>
  <si>
    <t>Brahiterapie</t>
  </si>
  <si>
    <t>Examinari in functie de localizare</t>
  </si>
  <si>
    <t>Cod procedura</t>
  </si>
  <si>
    <t>nr. total examinari</t>
  </si>
  <si>
    <t>Nr. examinari pe grupe de varsta</t>
  </si>
  <si>
    <t xml:space="preserve"> &lt; 15 ani</t>
  </si>
  <si>
    <t>16 - 40 ani</t>
  </si>
  <si>
    <t xml:space="preserve"> &gt; 40 ani</t>
  </si>
  <si>
    <t>nr examinari pe sexe</t>
  </si>
  <si>
    <t>M</t>
  </si>
  <si>
    <t>F</t>
  </si>
  <si>
    <t>Doza medie per tip de examinare</t>
  </si>
  <si>
    <t>1. Examinari radiografice si radioscopice</t>
  </si>
  <si>
    <t>Anul:</t>
  </si>
  <si>
    <t>Trimestrul:</t>
  </si>
  <si>
    <t xml:space="preserve"> Examinari radiografice si radioscopice</t>
  </si>
  <si>
    <t>RADIOGRAFII</t>
  </si>
  <si>
    <t>Craniu</t>
  </si>
  <si>
    <t>AP/PA</t>
  </si>
  <si>
    <t>LAT</t>
  </si>
  <si>
    <t>PA</t>
  </si>
  <si>
    <t>CC</t>
  </si>
  <si>
    <t>MLO</t>
  </si>
  <si>
    <t>C1</t>
  </si>
  <si>
    <t>C2</t>
  </si>
  <si>
    <t>T1</t>
  </si>
  <si>
    <t>T2</t>
  </si>
  <si>
    <t>S1 S/C</t>
  </si>
  <si>
    <t>S2 S/C</t>
  </si>
  <si>
    <t>S3 S/C</t>
  </si>
  <si>
    <t>Torace</t>
  </si>
  <si>
    <t>San</t>
  </si>
  <si>
    <r>
      <t>Doza la piele</t>
    </r>
    <r>
      <rPr>
        <sz val="10"/>
        <rFont val="Arial"/>
        <family val="2"/>
      </rPr>
      <t xml:space="preserve"> (mGy)</t>
    </r>
  </si>
  <si>
    <r>
      <t>Doza efectiva</t>
    </r>
    <r>
      <rPr>
        <sz val="10"/>
        <rFont val="Arial"/>
        <family val="2"/>
      </rPr>
      <t xml:space="preserve"> (mSv)</t>
    </r>
  </si>
  <si>
    <t>Membre si articulatii</t>
  </si>
  <si>
    <t>Coloana cervicala</t>
  </si>
  <si>
    <t>Coloana toracica</t>
  </si>
  <si>
    <t>JLS</t>
  </si>
  <si>
    <t>Coloana lombara</t>
  </si>
  <si>
    <t>Pelvis si sold</t>
  </si>
  <si>
    <t>Abdomen</t>
  </si>
  <si>
    <t>Tract gastrointestinal superior</t>
  </si>
  <si>
    <t>Explorare colon</t>
  </si>
  <si>
    <t>Urografie</t>
  </si>
  <si>
    <t>ERPC</t>
  </si>
  <si>
    <t>TOTAL</t>
  </si>
  <si>
    <t>RADIOSCOPII</t>
  </si>
  <si>
    <t>Gastroduoden</t>
  </si>
  <si>
    <t>Colon</t>
  </si>
  <si>
    <t>esofag</t>
  </si>
  <si>
    <t>stomac</t>
  </si>
  <si>
    <t>Cap</t>
  </si>
  <si>
    <t>Pelvis</t>
  </si>
  <si>
    <t>Extremitati</t>
  </si>
  <si>
    <t>Examinari tomografice computerizate (CT)</t>
  </si>
  <si>
    <t>3. Proceduri angiografice/interventionale</t>
  </si>
  <si>
    <t>PROCEDURI DIAGNOSTICE</t>
  </si>
  <si>
    <t>Coronarografie</t>
  </si>
  <si>
    <t>Ventriculografie</t>
  </si>
  <si>
    <t>Angiografie cerebrala</t>
  </si>
  <si>
    <t>Angigrafie carotidiana</t>
  </si>
  <si>
    <t>Angiografie abdominala (renala, mezenterica, aortografie)</t>
  </si>
  <si>
    <t>Angiografie pelvina</t>
  </si>
  <si>
    <t>Angiografie membre inferioare</t>
  </si>
  <si>
    <t>Angiografie membre superioare</t>
  </si>
  <si>
    <t>Flebografie</t>
  </si>
  <si>
    <t>PROCEDURI TERAPEUTICE</t>
  </si>
  <si>
    <t>CAPITOLUL II</t>
  </si>
  <si>
    <t>INFORMATII PRIVIND TIPUL EXAMINARILOR DE IMAGISTICA MEDICALA</t>
  </si>
  <si>
    <t>CAPITOLUL III</t>
  </si>
  <si>
    <t>Informatii privind expunerea rezultata din procedurile de medicina nucleara</t>
  </si>
  <si>
    <t>Angioplastie coronariana (PTCA)</t>
  </si>
  <si>
    <t>Angioplastie carotidiana</t>
  </si>
  <si>
    <t>Angioplastie renala</t>
  </si>
  <si>
    <t>Angioplastie periferica</t>
  </si>
  <si>
    <t>Valvuloplastie</t>
  </si>
  <si>
    <t>Embolizare periferica</t>
  </si>
  <si>
    <t>Embolizare abdominala (chemoembolizare hepatica etc)</t>
  </si>
  <si>
    <t>TIPSS</t>
  </si>
  <si>
    <t>PROCEDURI TERAPEUTICE NONVASCULARE</t>
  </si>
  <si>
    <t>Vertebroplastie</t>
  </si>
  <si>
    <t>Nucleoplastie</t>
  </si>
  <si>
    <t xml:space="preserve">  2. Examinari tomografice computerizate (CT)</t>
  </si>
  <si>
    <t>Tip expunere</t>
  </si>
  <si>
    <t>Nr. total examinari</t>
  </si>
  <si>
    <r>
      <t>Doza la piele</t>
    </r>
    <r>
      <rPr>
        <sz val="9"/>
        <rFont val="Arial"/>
        <family val="2"/>
      </rPr>
      <t xml:space="preserve"> (mGy)</t>
    </r>
  </si>
  <si>
    <r>
      <t>Doza efectiva</t>
    </r>
    <r>
      <rPr>
        <sz val="9"/>
        <rFont val="Arial"/>
        <family val="2"/>
      </rPr>
      <t xml:space="preserve"> (mSv)</t>
    </r>
  </si>
  <si>
    <t>nr.examinari pe grupe de varsta</t>
  </si>
  <si>
    <t>nr.examinari pe sexe</t>
  </si>
  <si>
    <t>TOTAL GENERAL</t>
  </si>
  <si>
    <t>Dental-intraoral</t>
  </si>
  <si>
    <t>Dental panoramic</t>
  </si>
  <si>
    <t>Dental general</t>
  </si>
  <si>
    <t xml:space="preserve">  4. Examinari Rx dentare</t>
  </si>
  <si>
    <t>Examinare</t>
  </si>
  <si>
    <t>Radionuclid</t>
  </si>
  <si>
    <t>Forma chimica</t>
  </si>
  <si>
    <t>Nr. total pacienti examinati</t>
  </si>
  <si>
    <t>Activitate administrata</t>
  </si>
  <si>
    <t>medie</t>
  </si>
  <si>
    <t>minima</t>
  </si>
  <si>
    <t>maxima</t>
  </si>
  <si>
    <t>doza efectiva medie</t>
  </si>
  <si>
    <t>Scintigrafie de perfuzie cerebrala</t>
  </si>
  <si>
    <t>HMPAO</t>
  </si>
  <si>
    <t>pertechenat</t>
  </si>
  <si>
    <t>Nal</t>
  </si>
  <si>
    <t>Scintigrafie tiroidiana</t>
  </si>
  <si>
    <t>Scintigrafie functie tiroidiana (iodocaptare)</t>
  </si>
  <si>
    <t>Sccintigrafie pulmonara perfuzie</t>
  </si>
  <si>
    <t>Scintigrafie pulmonara ventilatie</t>
  </si>
  <si>
    <t>RBC</t>
  </si>
  <si>
    <t>MIBI</t>
  </si>
  <si>
    <t>tetrofosmin</t>
  </si>
  <si>
    <t>MIBG</t>
  </si>
  <si>
    <t>Scintigrafie cardiovasculara</t>
  </si>
  <si>
    <t>Scintigrafie hepatica</t>
  </si>
  <si>
    <t>Scintigrafie renala</t>
  </si>
  <si>
    <t>Scintigrafie hepatobiliara</t>
  </si>
  <si>
    <t>Scintigrafie osoasa</t>
  </si>
  <si>
    <t>Tract gastrointestinal</t>
  </si>
  <si>
    <t>Altele</t>
  </si>
  <si>
    <t>Indicatie terapeutica</t>
  </si>
  <si>
    <t>Tumori maligne tiroida</t>
  </si>
  <si>
    <t>Hipertiroidism</t>
  </si>
  <si>
    <t>Policitemia vera</t>
  </si>
  <si>
    <t>Metastaze osoase</t>
  </si>
  <si>
    <t>Sinovit</t>
  </si>
  <si>
    <t>Altele(specificati)</t>
  </si>
  <si>
    <t>TOTAL RATAMENTE:</t>
  </si>
  <si>
    <t>32P</t>
  </si>
  <si>
    <t>89Sr</t>
  </si>
  <si>
    <t>90Y</t>
  </si>
  <si>
    <t>TMT</t>
  </si>
  <si>
    <t>HT</t>
  </si>
  <si>
    <t>PV</t>
  </si>
  <si>
    <t>MO1</t>
  </si>
  <si>
    <t>MO2</t>
  </si>
  <si>
    <t>SV</t>
  </si>
  <si>
    <t>MNA</t>
  </si>
  <si>
    <t>TELETERAPIE</t>
  </si>
  <si>
    <t>Localizare</t>
  </si>
  <si>
    <t>Tip procedura</t>
  </si>
  <si>
    <t>Doza volum tinta (Gy)</t>
  </si>
  <si>
    <t>ortovoltaj</t>
  </si>
  <si>
    <t>Co 60</t>
  </si>
  <si>
    <t>Co 61</t>
  </si>
  <si>
    <t>Co 62</t>
  </si>
  <si>
    <t>Co 63</t>
  </si>
  <si>
    <t>Co 64</t>
  </si>
  <si>
    <t>Co 65</t>
  </si>
  <si>
    <t>Leucemie</t>
  </si>
  <si>
    <t>Limfoame</t>
  </si>
  <si>
    <t>Tumori san</t>
  </si>
  <si>
    <t>Tumori pulmon-torace</t>
  </si>
  <si>
    <t>Tumori ginecologice</t>
  </si>
  <si>
    <t>Tumori cap si gat</t>
  </si>
  <si>
    <t>Tumori cerebrale</t>
  </si>
  <si>
    <t>Tumori piele</t>
  </si>
  <si>
    <t>Tumori vezica</t>
  </si>
  <si>
    <t>Tumori prostata</t>
  </si>
  <si>
    <t>Tumori rect</t>
  </si>
  <si>
    <t>Tumori benigne</t>
  </si>
  <si>
    <t>Total</t>
  </si>
  <si>
    <t>Co 66</t>
  </si>
  <si>
    <t>Co 67</t>
  </si>
  <si>
    <t>Co 68</t>
  </si>
  <si>
    <t>Co 69</t>
  </si>
  <si>
    <t>Co 70</t>
  </si>
  <si>
    <t>Co 71</t>
  </si>
  <si>
    <t>Co 72</t>
  </si>
  <si>
    <t>Leuc1</t>
  </si>
  <si>
    <t>Leuc2</t>
  </si>
  <si>
    <t>Leuc3</t>
  </si>
  <si>
    <t>LMF1</t>
  </si>
  <si>
    <t>TS1</t>
  </si>
  <si>
    <t>Tpt1</t>
  </si>
  <si>
    <t>Tg1</t>
  </si>
  <si>
    <t>Tcg1</t>
  </si>
  <si>
    <t>Tc1</t>
  </si>
  <si>
    <t>Tp1</t>
  </si>
  <si>
    <t>Tv1</t>
  </si>
  <si>
    <t>Tr1</t>
  </si>
  <si>
    <t>Tb1</t>
  </si>
  <si>
    <t>LMF2</t>
  </si>
  <si>
    <t>LMF3</t>
  </si>
  <si>
    <t>TS2</t>
  </si>
  <si>
    <t>TS3</t>
  </si>
  <si>
    <t>Tpt2</t>
  </si>
  <si>
    <t>Tpt3</t>
  </si>
  <si>
    <t>Tg2</t>
  </si>
  <si>
    <t>Tg3</t>
  </si>
  <si>
    <t>Tcg2</t>
  </si>
  <si>
    <t>Tcg3</t>
  </si>
  <si>
    <t>Tc2</t>
  </si>
  <si>
    <t>Tc3</t>
  </si>
  <si>
    <t>Tp2</t>
  </si>
  <si>
    <t>Tp3</t>
  </si>
  <si>
    <t>Tv2</t>
  </si>
  <si>
    <t>Tv3</t>
  </si>
  <si>
    <t>Tr2</t>
  </si>
  <si>
    <t>Tr3</t>
  </si>
  <si>
    <t>Tb2</t>
  </si>
  <si>
    <t>Tb3</t>
  </si>
  <si>
    <t>BRAHITERAPIE</t>
  </si>
  <si>
    <t>manual</t>
  </si>
  <si>
    <t>HDR</t>
  </si>
  <si>
    <t>LDR</t>
  </si>
  <si>
    <t>tumori cap si gat</t>
  </si>
  <si>
    <t>tumori aparat genital</t>
  </si>
  <si>
    <t>tumori prostata</t>
  </si>
  <si>
    <t>BTs1</t>
  </si>
  <si>
    <t>BTcg1</t>
  </si>
  <si>
    <t>BTag1</t>
  </si>
  <si>
    <t>BTp1</t>
  </si>
  <si>
    <t>BA1</t>
  </si>
  <si>
    <t>BTs2</t>
  </si>
  <si>
    <t>BTs3</t>
  </si>
  <si>
    <t>BTcg2</t>
  </si>
  <si>
    <t>BTcg3</t>
  </si>
  <si>
    <t>BTag2</t>
  </si>
  <si>
    <t>BTag3</t>
  </si>
  <si>
    <t>BTp2</t>
  </si>
  <si>
    <t>BTp3</t>
  </si>
  <si>
    <t>BA2</t>
  </si>
  <si>
    <t>BA3</t>
  </si>
  <si>
    <t>Informatii privind expunerea rezultata din procedurile de radioterapie</t>
  </si>
  <si>
    <t>Telefon</t>
  </si>
  <si>
    <t>nr.</t>
  </si>
  <si>
    <t>FAX</t>
  </si>
  <si>
    <t>Informatii privind tipul examinarilor de Radiologie-Imagistica Medicala</t>
  </si>
  <si>
    <t>CAPITOLUL I</t>
  </si>
  <si>
    <t>Pentru completarea formularelor dati CLICK pe butoanele de mai jos:</t>
  </si>
  <si>
    <t>INAPOI la INSTRUCTIUNI</t>
  </si>
  <si>
    <t>Pentru completarea formularelor dati CLICK pe butoanele de mai jos, pentru tipul de examinare dorit:</t>
  </si>
  <si>
    <t>SUS</t>
  </si>
  <si>
    <t>Examinari Rx dentare</t>
  </si>
  <si>
    <t>Doza efectiva medie</t>
  </si>
  <si>
    <r>
      <t>99m</t>
    </r>
    <r>
      <rPr>
        <b/>
        <sz val="10"/>
        <rFont val="Arial"/>
        <family val="2"/>
      </rPr>
      <t>TC</t>
    </r>
  </si>
  <si>
    <r>
      <t>131</t>
    </r>
    <r>
      <rPr>
        <b/>
        <sz val="10"/>
        <rFont val="Arial"/>
        <family val="2"/>
      </rPr>
      <t>I</t>
    </r>
  </si>
  <si>
    <r>
      <t>32</t>
    </r>
    <r>
      <rPr>
        <b/>
        <sz val="10"/>
        <rFont val="Arial"/>
        <family val="2"/>
      </rPr>
      <t>P</t>
    </r>
  </si>
  <si>
    <t>FISA UNITATII MEDICALE CARE RAPORTEAZA</t>
  </si>
  <si>
    <t>Judetul</t>
  </si>
  <si>
    <t>ORDINUL MINISTERULUI SANATATII PUBLICE</t>
  </si>
  <si>
    <r>
      <t xml:space="preserve">Foaia de EXCEL cuprinde </t>
    </r>
    <r>
      <rPr>
        <b/>
        <sz val="10"/>
        <color indexed="18"/>
        <rFont val="Arial"/>
        <family val="2"/>
      </rPr>
      <t>Formularele de Raportare Centralizata</t>
    </r>
    <r>
      <rPr>
        <sz val="10"/>
        <rFont val="Arial"/>
        <family val="0"/>
      </rPr>
      <t xml:space="preserve"> a datelor privind expunerea medicala la radiatii ionizante utilizate de catre </t>
    </r>
    <r>
      <rPr>
        <b/>
        <sz val="10"/>
        <rFont val="Arial"/>
        <family val="2"/>
      </rPr>
      <t xml:space="preserve">UNITATILE SANITARE </t>
    </r>
    <r>
      <rPr>
        <sz val="10"/>
        <rFont val="Arial"/>
        <family val="2"/>
      </rPr>
      <t>care furnizeaza servicii de radiologie-imagistica medicala, medicina nucleara si radioterapie</t>
    </r>
  </si>
  <si>
    <t>Fisa UNITATII MEDICALE care raporteaza</t>
  </si>
  <si>
    <t>Manual</t>
  </si>
  <si>
    <t>(tip si nr. de surse)</t>
  </si>
  <si>
    <t>MRI scannere</t>
  </si>
  <si>
    <t>Medicina nucleara</t>
  </si>
  <si>
    <t>Persoana responsabila cu raportarea:</t>
  </si>
  <si>
    <t>Nume si prenume</t>
  </si>
  <si>
    <t>Semnatura</t>
  </si>
  <si>
    <t>Telefon:</t>
  </si>
  <si>
    <t>Titular de autorizatie:</t>
  </si>
  <si>
    <t xml:space="preserve">CC </t>
  </si>
  <si>
    <t>CT1</t>
  </si>
  <si>
    <t>CT2</t>
  </si>
  <si>
    <t>CL1</t>
  </si>
  <si>
    <t>CL2</t>
  </si>
  <si>
    <t>CL3</t>
  </si>
  <si>
    <t>P</t>
  </si>
  <si>
    <t>A</t>
  </si>
  <si>
    <t>TG1</t>
  </si>
  <si>
    <t>TG2</t>
  </si>
  <si>
    <t>TG3</t>
  </si>
  <si>
    <t>U2</t>
  </si>
  <si>
    <t>ER</t>
  </si>
  <si>
    <t>T3</t>
  </si>
  <si>
    <t>TG4</t>
  </si>
  <si>
    <t>TG5</t>
  </si>
  <si>
    <t xml:space="preserve">C </t>
  </si>
  <si>
    <t>CL</t>
  </si>
  <si>
    <t>T</t>
  </si>
  <si>
    <t>E</t>
  </si>
  <si>
    <t>V1</t>
  </si>
  <si>
    <t>A1</t>
  </si>
  <si>
    <t>A2</t>
  </si>
  <si>
    <t>A3</t>
  </si>
  <si>
    <t>A4</t>
  </si>
  <si>
    <t>A5</t>
  </si>
  <si>
    <t>A6</t>
  </si>
  <si>
    <t>Ap1</t>
  </si>
  <si>
    <t>Ap2</t>
  </si>
  <si>
    <t>Ap3</t>
  </si>
  <si>
    <t>Ap4</t>
  </si>
  <si>
    <t>Vp</t>
  </si>
  <si>
    <t>Embolizare cerebrala</t>
  </si>
  <si>
    <t>FC</t>
  </si>
  <si>
    <t>EC</t>
  </si>
  <si>
    <t>EP</t>
  </si>
  <si>
    <t>Np</t>
  </si>
  <si>
    <t>D1</t>
  </si>
  <si>
    <t>D2</t>
  </si>
  <si>
    <t>D3</t>
  </si>
  <si>
    <t>SC1</t>
  </si>
  <si>
    <t>SC2</t>
  </si>
  <si>
    <t>ST1</t>
  </si>
  <si>
    <t>ST2</t>
  </si>
  <si>
    <t>ST3</t>
  </si>
  <si>
    <t>ST4</t>
  </si>
  <si>
    <t>SP1</t>
  </si>
  <si>
    <t>SP2</t>
  </si>
  <si>
    <t>SP3</t>
  </si>
  <si>
    <t>SV1</t>
  </si>
  <si>
    <t>SV2</t>
  </si>
  <si>
    <t>SV3</t>
  </si>
  <si>
    <t>SV4</t>
  </si>
  <si>
    <t>Tl</t>
  </si>
  <si>
    <t>SV5</t>
  </si>
  <si>
    <t>SV6</t>
  </si>
  <si>
    <t>SV7</t>
  </si>
  <si>
    <t>SH1</t>
  </si>
  <si>
    <t>SH2</t>
  </si>
  <si>
    <t>SR1</t>
  </si>
  <si>
    <t>DTPA</t>
  </si>
  <si>
    <t>SR2</t>
  </si>
  <si>
    <t>glucoheptonat</t>
  </si>
  <si>
    <t>SR3</t>
  </si>
  <si>
    <t>DIPA</t>
  </si>
  <si>
    <t>SO1</t>
  </si>
  <si>
    <t>MDT</t>
  </si>
  <si>
    <t>SO2</t>
  </si>
  <si>
    <t>SG1</t>
  </si>
  <si>
    <t>SA</t>
  </si>
  <si>
    <t>INFORMATII PRIVIND EXPUNEREA MEDIE REZULTATA DIN PROCEDURILE DE MEDICINA NUCLEARA</t>
  </si>
  <si>
    <t>INFORMATII PRIVIND EXPUNEREA MEDIE REZULTATA DIN PROCEDURILE DE RADIOTERAPIE</t>
  </si>
  <si>
    <t>Formulare de raportare pentru Unitatile Sanitare catre LIRI teritorial</t>
  </si>
  <si>
    <t>Proceduri angiografice interventionale</t>
  </si>
  <si>
    <t>Unitatea Sanitara:</t>
  </si>
  <si>
    <r>
      <t xml:space="preserve">DLP </t>
    </r>
    <r>
      <rPr>
        <sz val="10"/>
        <rFont val="Arial"/>
        <family val="2"/>
      </rPr>
      <t>(mGy x cm)</t>
    </r>
  </si>
  <si>
    <r>
      <t xml:space="preserve">DAP          </t>
    </r>
    <r>
      <rPr>
        <sz val="9"/>
        <rFont val="Arial"/>
        <family val="2"/>
      </rPr>
      <t xml:space="preserve"> (μGy x m²)</t>
    </r>
  </si>
  <si>
    <r>
      <t xml:space="preserve">DAP          </t>
    </r>
    <r>
      <rPr>
        <sz val="10"/>
        <rFont val="Arial"/>
        <family val="2"/>
      </rPr>
      <t xml:space="preserve"> (μGy x m²)</t>
    </r>
  </si>
  <si>
    <r>
      <t xml:space="preserve">Doza medie/procedura    </t>
    </r>
    <r>
      <rPr>
        <sz val="10"/>
        <rFont val="Arial"/>
        <family val="2"/>
      </rPr>
      <t>(mGy)</t>
    </r>
  </si>
  <si>
    <r>
      <t xml:space="preserve">Doza medie/procedura    </t>
    </r>
    <r>
      <rPr>
        <sz val="10"/>
        <rFont val="Arial"/>
        <family val="2"/>
      </rPr>
      <t>(μGy x m²)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</si>
</sst>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11"/>
      <color indexed="9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0"/>
      <color indexed="22"/>
      <name val="Arial"/>
      <family val="0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b/>
      <sz val="11"/>
      <color indexed="5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53" applyAlignment="1" applyProtection="1">
      <alignment/>
      <protection/>
    </xf>
    <xf numFmtId="0" fontId="0" fillId="0" borderId="0" xfId="0" applyFill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0" xfId="53" applyAlignment="1" applyProtection="1" quotePrefix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2" fillId="36" borderId="18" xfId="0" applyFont="1" applyFill="1" applyBorder="1" applyAlignment="1">
      <alignment vertical="center"/>
    </xf>
    <xf numFmtId="0" fontId="0" fillId="36" borderId="19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12" fillId="37" borderId="12" xfId="0" applyFont="1" applyFill="1" applyBorder="1" applyAlignment="1">
      <alignment vertical="center" wrapText="1"/>
    </xf>
    <xf numFmtId="0" fontId="5" fillId="37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34" borderId="33" xfId="0" applyFont="1" applyFill="1" applyBorder="1" applyAlignment="1">
      <alignment vertical="center" wrapText="1"/>
    </xf>
    <xf numFmtId="0" fontId="5" fillId="34" borderId="29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2" fillId="38" borderId="34" xfId="0" applyFont="1" applyFill="1" applyBorder="1" applyAlignment="1">
      <alignment vertical="center" wrapText="1"/>
    </xf>
    <xf numFmtId="0" fontId="0" fillId="38" borderId="35" xfId="0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9" borderId="13" xfId="0" applyFont="1" applyFill="1" applyBorder="1" applyAlignment="1">
      <alignment vertical="center" wrapText="1"/>
    </xf>
    <xf numFmtId="0" fontId="5" fillId="39" borderId="26" xfId="0" applyFont="1" applyFill="1" applyBorder="1" applyAlignment="1">
      <alignment vertical="center" wrapText="1"/>
    </xf>
    <xf numFmtId="0" fontId="0" fillId="0" borderId="0" xfId="53" applyFont="1" applyAlignment="1" applyProtection="1">
      <alignment vertical="center" wrapText="1"/>
      <protection/>
    </xf>
    <xf numFmtId="0" fontId="2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40" borderId="24" xfId="0" applyFill="1" applyBorder="1" applyAlignment="1">
      <alignment vertical="center" wrapText="1"/>
    </xf>
    <xf numFmtId="0" fontId="0" fillId="40" borderId="25" xfId="0" applyFill="1" applyBorder="1" applyAlignment="1">
      <alignment vertical="center" wrapText="1"/>
    </xf>
    <xf numFmtId="0" fontId="0" fillId="40" borderId="26" xfId="0" applyFill="1" applyBorder="1" applyAlignment="1">
      <alignment vertical="center" wrapText="1"/>
    </xf>
    <xf numFmtId="0" fontId="0" fillId="40" borderId="27" xfId="0" applyFill="1" applyBorder="1" applyAlignment="1">
      <alignment vertical="center" wrapText="1"/>
    </xf>
    <xf numFmtId="0" fontId="2" fillId="40" borderId="36" xfId="0" applyFont="1" applyFill="1" applyBorder="1" applyAlignment="1">
      <alignment vertical="center" wrapText="1"/>
    </xf>
    <xf numFmtId="0" fontId="0" fillId="40" borderId="28" xfId="0" applyFill="1" applyBorder="1" applyAlignment="1">
      <alignment vertical="center" wrapText="1"/>
    </xf>
    <xf numFmtId="0" fontId="0" fillId="40" borderId="31" xfId="0" applyFill="1" applyBorder="1" applyAlignment="1">
      <alignment vertical="center" wrapText="1"/>
    </xf>
    <xf numFmtId="0" fontId="2" fillId="40" borderId="14" xfId="0" applyFont="1" applyFill="1" applyBorder="1" applyAlignment="1">
      <alignment vertical="center" wrapText="1"/>
    </xf>
    <xf numFmtId="0" fontId="0" fillId="40" borderId="15" xfId="0" applyFill="1" applyBorder="1" applyAlignment="1">
      <alignment vertical="center" wrapText="1"/>
    </xf>
    <xf numFmtId="0" fontId="0" fillId="40" borderId="32" xfId="0" applyFill="1" applyBorder="1" applyAlignment="1">
      <alignment vertical="center" wrapText="1"/>
    </xf>
    <xf numFmtId="0" fontId="2" fillId="40" borderId="37" xfId="0" applyFont="1" applyFill="1" applyBorder="1" applyAlignment="1">
      <alignment vertical="center" wrapText="1"/>
    </xf>
    <xf numFmtId="0" fontId="0" fillId="40" borderId="38" xfId="0" applyFill="1" applyBorder="1" applyAlignment="1">
      <alignment vertical="center" wrapText="1"/>
    </xf>
    <xf numFmtId="0" fontId="0" fillId="40" borderId="39" xfId="0" applyFill="1" applyBorder="1" applyAlignment="1">
      <alignment vertical="center" wrapText="1"/>
    </xf>
    <xf numFmtId="0" fontId="2" fillId="40" borderId="33" xfId="0" applyFont="1" applyFill="1" applyBorder="1" applyAlignment="1">
      <alignment vertical="center" wrapText="1"/>
    </xf>
    <xf numFmtId="0" fontId="0" fillId="40" borderId="29" xfId="0" applyFill="1" applyBorder="1" applyAlignment="1">
      <alignment vertical="center" wrapText="1"/>
    </xf>
    <xf numFmtId="0" fontId="0" fillId="40" borderId="30" xfId="0" applyFill="1" applyBorder="1" applyAlignment="1">
      <alignment vertical="center" wrapText="1"/>
    </xf>
    <xf numFmtId="0" fontId="2" fillId="40" borderId="16" xfId="0" applyFont="1" applyFill="1" applyBorder="1" applyAlignment="1">
      <alignment vertical="center" wrapText="1"/>
    </xf>
    <xf numFmtId="0" fontId="0" fillId="40" borderId="12" xfId="0" applyFill="1" applyBorder="1" applyAlignment="1">
      <alignment vertical="center" wrapText="1"/>
    </xf>
    <xf numFmtId="0" fontId="0" fillId="40" borderId="17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0" fillId="41" borderId="25" xfId="0" applyFill="1" applyBorder="1" applyAlignment="1">
      <alignment vertical="center" wrapText="1"/>
    </xf>
    <xf numFmtId="0" fontId="0" fillId="41" borderId="26" xfId="0" applyFill="1" applyBorder="1" applyAlignment="1">
      <alignment vertical="center" wrapText="1"/>
    </xf>
    <xf numFmtId="0" fontId="0" fillId="41" borderId="27" xfId="0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9" borderId="2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3" fillId="42" borderId="0" xfId="0" applyFont="1" applyFill="1" applyAlignment="1">
      <alignment vertical="center" wrapText="1"/>
    </xf>
    <xf numFmtId="0" fontId="5" fillId="42" borderId="33" xfId="0" applyFont="1" applyFill="1" applyBorder="1" applyAlignment="1">
      <alignment vertical="center" wrapText="1"/>
    </xf>
    <xf numFmtId="0" fontId="5" fillId="42" borderId="29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2" fillId="0" borderId="4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4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43" borderId="44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49" fontId="5" fillId="0" borderId="0" xfId="53" applyNumberFormat="1" applyFont="1" applyFill="1" applyBorder="1" applyAlignment="1" applyProtection="1">
      <alignment vertical="center" wrapText="1"/>
      <protection/>
    </xf>
    <xf numFmtId="0" fontId="0" fillId="40" borderId="15" xfId="0" applyFill="1" applyBorder="1" applyAlignment="1">
      <alignment/>
    </xf>
    <xf numFmtId="0" fontId="0" fillId="40" borderId="26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0" fillId="40" borderId="24" xfId="0" applyFill="1" applyBorder="1" applyAlignment="1">
      <alignment/>
    </xf>
    <xf numFmtId="0" fontId="2" fillId="40" borderId="12" xfId="0" applyFont="1" applyFill="1" applyBorder="1" applyAlignment="1">
      <alignment vertical="center" wrapText="1"/>
    </xf>
    <xf numFmtId="0" fontId="0" fillId="40" borderId="12" xfId="0" applyFill="1" applyBorder="1" applyAlignment="1">
      <alignment/>
    </xf>
    <xf numFmtId="0" fontId="2" fillId="40" borderId="29" xfId="0" applyFont="1" applyFill="1" applyBorder="1" applyAlignment="1">
      <alignment vertical="center" wrapText="1"/>
    </xf>
    <xf numFmtId="0" fontId="0" fillId="40" borderId="29" xfId="0" applyFill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40" borderId="24" xfId="0" applyFont="1" applyFill="1" applyBorder="1" applyAlignment="1">
      <alignment horizontal="center" vertical="center"/>
    </xf>
    <xf numFmtId="0" fontId="20" fillId="40" borderId="38" xfId="0" applyFont="1" applyFill="1" applyBorder="1" applyAlignment="1">
      <alignment horizontal="center" vertical="center"/>
    </xf>
    <xf numFmtId="0" fontId="20" fillId="4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40" borderId="2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47" xfId="0" applyFont="1" applyFill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/>
    </xf>
    <xf numFmtId="0" fontId="5" fillId="44" borderId="0" xfId="0" applyFont="1" applyFill="1" applyAlignment="1">
      <alignment/>
    </xf>
    <xf numFmtId="0" fontId="3" fillId="44" borderId="0" xfId="0" applyFont="1" applyFill="1" applyAlignment="1">
      <alignment/>
    </xf>
    <xf numFmtId="0" fontId="5" fillId="44" borderId="12" xfId="0" applyFont="1" applyFill="1" applyBorder="1" applyAlignment="1">
      <alignment/>
    </xf>
    <xf numFmtId="0" fontId="3" fillId="44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48" xfId="0" applyFont="1" applyFill="1" applyBorder="1" applyAlignment="1">
      <alignment vertical="center" wrapText="1"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0" fillId="40" borderId="12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40" borderId="32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39" xfId="0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5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27" xfId="0" applyFill="1" applyBorder="1" applyAlignment="1">
      <alignment/>
    </xf>
    <xf numFmtId="0" fontId="5" fillId="44" borderId="15" xfId="0" applyFont="1" applyFill="1" applyBorder="1" applyAlignment="1">
      <alignment/>
    </xf>
    <xf numFmtId="0" fontId="5" fillId="44" borderId="26" xfId="0" applyFont="1" applyFill="1" applyBorder="1" applyAlignment="1">
      <alignment/>
    </xf>
    <xf numFmtId="0" fontId="5" fillId="44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30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5" fillId="35" borderId="30" xfId="0" applyFont="1" applyFill="1" applyBorder="1" applyAlignment="1">
      <alignment horizontal="center" vertical="center" wrapText="1"/>
    </xf>
    <xf numFmtId="0" fontId="0" fillId="38" borderId="25" xfId="0" applyFill="1" applyBorder="1" applyAlignment="1">
      <alignment/>
    </xf>
    <xf numFmtId="0" fontId="0" fillId="0" borderId="52" xfId="0" applyBorder="1" applyAlignment="1">
      <alignment/>
    </xf>
    <xf numFmtId="0" fontId="0" fillId="36" borderId="25" xfId="0" applyFill="1" applyBorder="1" applyAlignment="1">
      <alignment/>
    </xf>
    <xf numFmtId="0" fontId="0" fillId="38" borderId="17" xfId="0" applyFill="1" applyBorder="1" applyAlignment="1">
      <alignment/>
    </xf>
    <xf numFmtId="0" fontId="0" fillId="0" borderId="53" xfId="0" applyBorder="1" applyAlignment="1">
      <alignment/>
    </xf>
    <xf numFmtId="0" fontId="0" fillId="36" borderId="17" xfId="0" applyFill="1" applyBorder="1" applyAlignment="1">
      <alignment/>
    </xf>
    <xf numFmtId="0" fontId="0" fillId="0" borderId="53" xfId="0" applyBorder="1" applyAlignment="1">
      <alignment wrapText="1"/>
    </xf>
    <xf numFmtId="0" fontId="0" fillId="38" borderId="27" xfId="0" applyFill="1" applyBorder="1" applyAlignment="1">
      <alignment/>
    </xf>
    <xf numFmtId="0" fontId="0" fillId="0" borderId="54" xfId="0" applyBorder="1" applyAlignment="1">
      <alignment/>
    </xf>
    <xf numFmtId="0" fontId="0" fillId="36" borderId="27" xfId="0" applyFill="1" applyBorder="1" applyAlignment="1">
      <alignment/>
    </xf>
    <xf numFmtId="0" fontId="0" fillId="0" borderId="55" xfId="0" applyBorder="1" applyAlignment="1">
      <alignment vertical="top"/>
    </xf>
    <xf numFmtId="0" fontId="0" fillId="36" borderId="32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2" xfId="0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40" borderId="29" xfId="0" applyFill="1" applyBorder="1" applyAlignment="1">
      <alignment vertical="top"/>
    </xf>
    <xf numFmtId="0" fontId="0" fillId="0" borderId="29" xfId="0" applyBorder="1" applyAlignment="1">
      <alignment vertical="top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44" xfId="0" applyFont="1" applyBorder="1" applyAlignment="1">
      <alignment/>
    </xf>
    <xf numFmtId="0" fontId="22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5" fillId="34" borderId="58" xfId="53" applyFont="1" applyFill="1" applyBorder="1" applyAlignment="1" applyProtection="1">
      <alignment horizontal="center" vertical="center" wrapText="1"/>
      <protection/>
    </xf>
    <xf numFmtId="0" fontId="5" fillId="34" borderId="59" xfId="53" applyFont="1" applyFill="1" applyBorder="1" applyAlignment="1" applyProtection="1">
      <alignment horizontal="center" vertical="center" wrapText="1"/>
      <protection/>
    </xf>
    <xf numFmtId="0" fontId="18" fillId="45" borderId="58" xfId="53" applyFont="1" applyFill="1" applyBorder="1" applyAlignment="1" applyProtection="1">
      <alignment horizontal="center" vertical="center" wrapText="1"/>
      <protection/>
    </xf>
    <xf numFmtId="0" fontId="18" fillId="45" borderId="59" xfId="53" applyFont="1" applyFill="1" applyBorder="1" applyAlignment="1" applyProtection="1">
      <alignment horizontal="center" vertical="center" wrapText="1"/>
      <protection/>
    </xf>
    <xf numFmtId="0" fontId="16" fillId="46" borderId="0" xfId="0" applyFont="1" applyFill="1" applyBorder="1" applyAlignment="1">
      <alignment horizontal="center"/>
    </xf>
    <xf numFmtId="0" fontId="16" fillId="46" borderId="56" xfId="0" applyFont="1" applyFill="1" applyBorder="1" applyAlignment="1">
      <alignment horizontal="center"/>
    </xf>
    <xf numFmtId="0" fontId="15" fillId="46" borderId="0" xfId="53" applyFont="1" applyFill="1" applyBorder="1" applyAlignment="1" applyProtection="1">
      <alignment horizontal="center" vertical="center" wrapText="1"/>
      <protection/>
    </xf>
    <xf numFmtId="0" fontId="15" fillId="46" borderId="56" xfId="53" applyFont="1" applyFill="1" applyBorder="1" applyAlignment="1" applyProtection="1">
      <alignment horizontal="center" vertical="center" wrapText="1"/>
      <protection/>
    </xf>
    <xf numFmtId="0" fontId="15" fillId="46" borderId="60" xfId="53" applyFont="1" applyFill="1" applyBorder="1" applyAlignment="1" applyProtection="1">
      <alignment horizontal="center" vertical="center" wrapText="1"/>
      <protection/>
    </xf>
    <xf numFmtId="0" fontId="15" fillId="46" borderId="61" xfId="53" applyFont="1" applyFill="1" applyBorder="1" applyAlignment="1" applyProtection="1">
      <alignment horizontal="center" vertical="center" wrapText="1"/>
      <protection/>
    </xf>
    <xf numFmtId="0" fontId="17" fillId="45" borderId="0" xfId="0" applyFont="1" applyFill="1" applyBorder="1" applyAlignment="1">
      <alignment horizontal="center"/>
    </xf>
    <xf numFmtId="0" fontId="17" fillId="45" borderId="57" xfId="0" applyFont="1" applyFill="1" applyBorder="1" applyAlignment="1">
      <alignment horizontal="center"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5" fillId="33" borderId="56" xfId="53" applyFont="1" applyFill="1" applyBorder="1" applyAlignment="1" applyProtection="1">
      <alignment horizontal="center" vertical="center" wrapText="1"/>
      <protection/>
    </xf>
    <xf numFmtId="0" fontId="5" fillId="33" borderId="60" xfId="53" applyFont="1" applyFill="1" applyBorder="1" applyAlignment="1" applyProtection="1">
      <alignment horizontal="center" vertical="center" wrapText="1"/>
      <protection/>
    </xf>
    <xf numFmtId="0" fontId="5" fillId="33" borderId="61" xfId="53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5" fillId="45" borderId="0" xfId="53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4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36" borderId="66" xfId="0" applyFont="1" applyFill="1" applyBorder="1" applyAlignment="1">
      <alignment horizontal="center" vertical="center" textRotation="90"/>
    </xf>
    <xf numFmtId="0" fontId="7" fillId="36" borderId="67" xfId="0" applyFont="1" applyFill="1" applyBorder="1" applyAlignment="1">
      <alignment horizontal="center" vertical="center" textRotation="90"/>
    </xf>
    <xf numFmtId="0" fontId="7" fillId="36" borderId="68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33" borderId="3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38" borderId="34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 vertical="center" wrapText="1"/>
    </xf>
    <xf numFmtId="0" fontId="2" fillId="38" borderId="63" xfId="0" applyFont="1" applyFill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2" fillId="38" borderId="65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7" fillId="38" borderId="66" xfId="0" applyFont="1" applyFill="1" applyBorder="1" applyAlignment="1">
      <alignment horizontal="center" vertical="center" textRotation="90" wrapText="1"/>
    </xf>
    <xf numFmtId="0" fontId="7" fillId="38" borderId="67" xfId="0" applyFont="1" applyFill="1" applyBorder="1" applyAlignment="1">
      <alignment horizontal="center" vertical="center" textRotation="90" wrapText="1"/>
    </xf>
    <xf numFmtId="0" fontId="5" fillId="42" borderId="45" xfId="0" applyFont="1" applyFill="1" applyBorder="1" applyAlignment="1">
      <alignment vertical="center" wrapText="1"/>
    </xf>
    <xf numFmtId="0" fontId="5" fillId="42" borderId="40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40" borderId="15" xfId="0" applyFill="1" applyBorder="1" applyAlignment="1">
      <alignment vertical="center" wrapText="1"/>
    </xf>
    <xf numFmtId="0" fontId="0" fillId="40" borderId="3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40" borderId="38" xfId="0" applyFill="1" applyBorder="1" applyAlignment="1">
      <alignment vertical="center" wrapText="1"/>
    </xf>
    <xf numFmtId="0" fontId="0" fillId="40" borderId="39" xfId="0" applyFill="1" applyBorder="1" applyAlignment="1">
      <alignment vertical="center" wrapText="1"/>
    </xf>
    <xf numFmtId="0" fontId="18" fillId="0" borderId="49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5" fillId="42" borderId="49" xfId="53" applyNumberFormat="1" applyFont="1" applyFill="1" applyBorder="1" applyAlignment="1" applyProtection="1">
      <alignment horizontal="center" vertical="center" wrapText="1"/>
      <protection/>
    </xf>
    <xf numFmtId="49" fontId="5" fillId="42" borderId="44" xfId="53" applyNumberFormat="1" applyFont="1" applyFill="1" applyBorder="1" applyAlignment="1" applyProtection="1">
      <alignment horizontal="center" vertical="center" wrapText="1"/>
      <protection/>
    </xf>
    <xf numFmtId="0" fontId="15" fillId="45" borderId="49" xfId="53" applyFont="1" applyFill="1" applyBorder="1" applyAlignment="1" applyProtection="1">
      <alignment horizontal="center" vertical="center"/>
      <protection/>
    </xf>
    <xf numFmtId="0" fontId="15" fillId="45" borderId="44" xfId="53" applyFont="1" applyFill="1" applyBorder="1" applyAlignment="1" applyProtection="1">
      <alignment horizontal="center" vertical="center"/>
      <protection/>
    </xf>
    <xf numFmtId="49" fontId="5" fillId="35" borderId="60" xfId="53" applyNumberFormat="1" applyFont="1" applyFill="1" applyBorder="1" applyAlignment="1" applyProtection="1">
      <alignment horizontal="center" vertical="center" wrapText="1"/>
      <protection/>
    </xf>
    <xf numFmtId="49" fontId="5" fillId="35" borderId="61" xfId="53" applyNumberFormat="1" applyFont="1" applyFill="1" applyBorder="1" applyAlignment="1" applyProtection="1">
      <alignment horizontal="center" vertical="center" wrapText="1"/>
      <protection/>
    </xf>
    <xf numFmtId="0" fontId="5" fillId="33" borderId="74" xfId="53" applyFont="1" applyFill="1" applyBorder="1" applyAlignment="1" applyProtection="1">
      <alignment horizontal="center" vertical="center" wrapText="1"/>
      <protection/>
    </xf>
    <xf numFmtId="0" fontId="5" fillId="0" borderId="75" xfId="53" applyFont="1" applyBorder="1" applyAlignment="1" applyProtection="1">
      <alignment horizontal="center" vertical="center"/>
      <protection/>
    </xf>
    <xf numFmtId="49" fontId="5" fillId="34" borderId="60" xfId="53" applyNumberFormat="1" applyFont="1" applyFill="1" applyBorder="1" applyAlignment="1" applyProtection="1">
      <alignment horizontal="center" vertical="center" wrapText="1"/>
      <protection/>
    </xf>
    <xf numFmtId="49" fontId="5" fillId="34" borderId="61" xfId="53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41" borderId="69" xfId="0" applyFont="1" applyFill="1" applyBorder="1" applyAlignment="1">
      <alignment vertical="center" wrapText="1"/>
    </xf>
    <xf numFmtId="0" fontId="2" fillId="41" borderId="13" xfId="0" applyFont="1" applyFill="1" applyBorder="1" applyAlignment="1">
      <alignment vertical="center" wrapText="1"/>
    </xf>
    <xf numFmtId="0" fontId="2" fillId="0" borderId="6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0" borderId="14" xfId="0" applyFont="1" applyFill="1" applyBorder="1" applyAlignment="1">
      <alignment vertical="center" wrapText="1"/>
    </xf>
    <xf numFmtId="0" fontId="2" fillId="40" borderId="37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40" borderId="55" xfId="0" applyFont="1" applyFill="1" applyBorder="1" applyAlignment="1">
      <alignment vertical="center" wrapText="1"/>
    </xf>
    <xf numFmtId="0" fontId="2" fillId="40" borderId="22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0" fillId="40" borderId="12" xfId="0" applyFill="1" applyBorder="1" applyAlignment="1">
      <alignment vertical="center" wrapText="1"/>
    </xf>
    <xf numFmtId="0" fontId="0" fillId="40" borderId="17" xfId="0" applyFill="1" applyBorder="1" applyAlignment="1">
      <alignment vertical="center" wrapText="1"/>
    </xf>
    <xf numFmtId="0" fontId="5" fillId="34" borderId="45" xfId="0" applyFont="1" applyFill="1" applyBorder="1" applyAlignment="1">
      <alignment vertical="center" wrapText="1"/>
    </xf>
    <xf numFmtId="0" fontId="5" fillId="34" borderId="4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2" fillId="38" borderId="40" xfId="0" applyFont="1" applyFill="1" applyBorder="1" applyAlignment="1">
      <alignment horizontal="left" vertical="center" wrapText="1"/>
    </xf>
    <xf numFmtId="0" fontId="5" fillId="42" borderId="0" xfId="0" applyFont="1" applyFill="1" applyAlignment="1">
      <alignment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" fillId="40" borderId="15" xfId="0" applyFont="1" applyFill="1" applyBorder="1" applyAlignment="1">
      <alignment vertical="center" wrapText="1"/>
    </xf>
    <xf numFmtId="0" fontId="2" fillId="40" borderId="26" xfId="0" applyFont="1" applyFill="1" applyBorder="1" applyAlignment="1">
      <alignment vertical="center" wrapText="1"/>
    </xf>
    <xf numFmtId="0" fontId="20" fillId="40" borderId="1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0" fillId="40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3" fillId="0" borderId="49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0" fillId="0" borderId="6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37" xfId="0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44" borderId="64" xfId="0" applyFont="1" applyFill="1" applyBorder="1" applyAlignment="1">
      <alignment horizontal="center" vertical="center"/>
    </xf>
    <xf numFmtId="0" fontId="5" fillId="44" borderId="65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40" borderId="62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0" fontId="0" fillId="40" borderId="65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9"/>
  </sheetPr>
  <dimension ref="A1:J20"/>
  <sheetViews>
    <sheetView showGridLines="0" zoomScalePageLayoutView="0" workbookViewId="0" topLeftCell="A13">
      <selection activeCell="B20" sqref="B20:C20"/>
    </sheetView>
  </sheetViews>
  <sheetFormatPr defaultColWidth="9.140625" defaultRowHeight="12.75"/>
  <cols>
    <col min="1" max="1" width="9.00390625" style="0" customWidth="1"/>
    <col min="2" max="3" width="17.421875" style="0" customWidth="1"/>
    <col min="4" max="4" width="7.57421875" style="0" customWidth="1"/>
    <col min="5" max="5" width="19.7109375" style="0" customWidth="1"/>
    <col min="6" max="6" width="14.421875" style="0" customWidth="1"/>
    <col min="7" max="7" width="10.8515625" style="0" customWidth="1"/>
    <col min="8" max="8" width="6.8515625" style="0" customWidth="1"/>
    <col min="9" max="9" width="2.140625" style="139" customWidth="1"/>
    <col min="10" max="10" width="7.00390625" style="139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137"/>
    </row>
    <row r="2" spans="1:10" ht="15.75" customHeight="1">
      <c r="A2" s="2"/>
      <c r="B2" s="1"/>
      <c r="C2" s="252" t="s">
        <v>283</v>
      </c>
      <c r="D2" s="252"/>
      <c r="E2" s="252"/>
      <c r="F2" s="252"/>
      <c r="G2" s="140"/>
      <c r="H2" s="140"/>
      <c r="I2" s="140"/>
      <c r="J2" s="137"/>
    </row>
    <row r="3" spans="1:10" ht="15.75">
      <c r="A3" s="2"/>
      <c r="B3" s="2"/>
      <c r="C3" s="253" t="s">
        <v>0</v>
      </c>
      <c r="D3" s="253"/>
      <c r="E3" s="253"/>
      <c r="F3" s="1"/>
      <c r="G3" s="2"/>
      <c r="H3" s="2"/>
      <c r="I3" s="2"/>
      <c r="J3" s="137"/>
    </row>
    <row r="4" spans="1:10" ht="12.75">
      <c r="A4" s="2"/>
      <c r="B4" s="2"/>
      <c r="C4" s="2"/>
      <c r="D4" s="3"/>
      <c r="E4" s="3"/>
      <c r="F4" s="3"/>
      <c r="G4" s="2"/>
      <c r="H4" s="2"/>
      <c r="I4" s="2"/>
      <c r="J4" s="137"/>
    </row>
    <row r="5" spans="1:10" ht="26.25" customHeight="1">
      <c r="A5" s="2"/>
      <c r="B5" s="255" t="s">
        <v>1</v>
      </c>
      <c r="C5" s="255"/>
      <c r="D5" s="255"/>
      <c r="E5" s="255"/>
      <c r="F5" s="255"/>
      <c r="G5" s="135"/>
      <c r="H5" s="135"/>
      <c r="I5" s="135"/>
      <c r="J5" s="137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137"/>
    </row>
    <row r="7" spans="2:10" ht="34.5" customHeight="1">
      <c r="B7" s="254" t="s">
        <v>2</v>
      </c>
      <c r="C7" s="254"/>
      <c r="D7" s="254"/>
      <c r="E7" s="254"/>
      <c r="F7" s="254"/>
      <c r="G7" s="254"/>
      <c r="H7" s="127"/>
      <c r="I7" s="138"/>
      <c r="J7" s="138"/>
    </row>
    <row r="8" spans="1:9" ht="18.75" customHeight="1">
      <c r="A8" s="1"/>
      <c r="B8" s="251" t="s">
        <v>367</v>
      </c>
      <c r="C8" s="251"/>
      <c r="D8" s="251"/>
      <c r="E8" s="251"/>
      <c r="F8" s="251"/>
      <c r="G8" s="136"/>
      <c r="H8" s="134"/>
      <c r="I8" s="1"/>
    </row>
    <row r="9" spans="2:8" ht="12.75">
      <c r="B9" s="257" t="s">
        <v>284</v>
      </c>
      <c r="C9" s="257"/>
      <c r="D9" s="257"/>
      <c r="E9" s="257"/>
      <c r="F9" s="257"/>
      <c r="G9" s="257"/>
      <c r="H9" s="118"/>
    </row>
    <row r="10" spans="2:8" ht="12.75">
      <c r="B10" s="257"/>
      <c r="C10" s="257"/>
      <c r="D10" s="257"/>
      <c r="E10" s="257"/>
      <c r="F10" s="257"/>
      <c r="G10" s="257"/>
      <c r="H10" s="118"/>
    </row>
    <row r="11" spans="2:8" ht="12.75" customHeight="1">
      <c r="B11" s="257"/>
      <c r="C11" s="257"/>
      <c r="D11" s="257"/>
      <c r="E11" s="257"/>
      <c r="F11" s="257"/>
      <c r="G11" s="257"/>
      <c r="H11" s="118"/>
    </row>
    <row r="12" spans="2:7" ht="12.75">
      <c r="B12" s="256" t="s">
        <v>272</v>
      </c>
      <c r="C12" s="256"/>
      <c r="D12" s="256"/>
      <c r="E12" s="256"/>
      <c r="F12" s="256"/>
      <c r="G12" s="256"/>
    </row>
    <row r="13" ht="12.75">
      <c r="C13" s="6"/>
    </row>
    <row r="15" spans="2:6" ht="19.5" customHeight="1">
      <c r="B15" s="258" t="s">
        <v>271</v>
      </c>
      <c r="C15" s="259"/>
      <c r="E15" s="266" t="s">
        <v>107</v>
      </c>
      <c r="F15" s="267"/>
    </row>
    <row r="16" spans="2:10" ht="12.75">
      <c r="B16" s="274" t="s">
        <v>285</v>
      </c>
      <c r="C16" s="275"/>
      <c r="E16" s="268" t="s">
        <v>270</v>
      </c>
      <c r="F16" s="269"/>
      <c r="I16" s="7"/>
      <c r="J16" s="7"/>
    </row>
    <row r="17" spans="2:6" ht="27.75" customHeight="1" thickBot="1">
      <c r="B17" s="276"/>
      <c r="C17" s="277"/>
      <c r="E17" s="270"/>
      <c r="F17" s="271"/>
    </row>
    <row r="18" ht="22.5" customHeight="1" thickTop="1"/>
    <row r="19" spans="2:6" ht="15">
      <c r="B19" s="272" t="s">
        <v>109</v>
      </c>
      <c r="C19" s="273"/>
      <c r="E19" s="260" t="s">
        <v>109</v>
      </c>
      <c r="F19" s="261"/>
    </row>
    <row r="20" spans="2:6" ht="45" customHeight="1" thickBot="1">
      <c r="B20" s="264" t="s">
        <v>110</v>
      </c>
      <c r="C20" s="265"/>
      <c r="E20" s="262" t="s">
        <v>266</v>
      </c>
      <c r="F20" s="263"/>
    </row>
    <row r="21" ht="13.5" thickTop="1"/>
  </sheetData>
  <sheetProtection/>
  <mergeCells count="15">
    <mergeCell ref="B15:C15"/>
    <mergeCell ref="E19:F19"/>
    <mergeCell ref="E20:F20"/>
    <mergeCell ref="B20:C20"/>
    <mergeCell ref="E15:F15"/>
    <mergeCell ref="E16:F17"/>
    <mergeCell ref="B19:C19"/>
    <mergeCell ref="B16:C17"/>
    <mergeCell ref="B8:F8"/>
    <mergeCell ref="C2:F2"/>
    <mergeCell ref="C3:E3"/>
    <mergeCell ref="B7:G7"/>
    <mergeCell ref="B5:F5"/>
    <mergeCell ref="B12:G12"/>
    <mergeCell ref="B9:G11"/>
  </mergeCells>
  <hyperlinks>
    <hyperlink ref="E16:F17" location="'II. Rx'!A1" display="Informatii privind tipul examinarilor de Radiologie-Imagistica Medicala"/>
    <hyperlink ref="B16:C17" location="'I. Informatii caracter general'!A1" display="Informatii cu caracter general"/>
    <hyperlink ref="B20:C20" location="'III.medicina nucleara '!A1" display="Informatii privind expunerea rezultata din procedurile de medicina nucleara"/>
    <hyperlink ref="E20:F20" location="'IV. radioterapie'!A1" display="Informatii privind expunerea rezultata din procedurile de radioterapi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8"/>
  </sheetPr>
  <dimension ref="A1:Y39"/>
  <sheetViews>
    <sheetView showGridLines="0" zoomScalePageLayoutView="0" workbookViewId="0" topLeftCell="A10">
      <selection activeCell="C18" sqref="C18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17.8515625" style="0" customWidth="1"/>
    <col min="4" max="4" width="10.00390625" style="0" customWidth="1"/>
    <col min="5" max="5" width="12.421875" style="0" customWidth="1"/>
    <col min="6" max="6" width="14.7109375" style="0" customWidth="1"/>
    <col min="7" max="7" width="9.28125" style="0" customWidth="1"/>
    <col min="8" max="8" width="12.00390625" style="0" customWidth="1"/>
    <col min="9" max="9" width="7.421875" style="0" customWidth="1"/>
    <col min="10" max="10" width="6.421875" style="0" customWidth="1"/>
    <col min="11" max="11" width="16.8515625" style="0" customWidth="1"/>
    <col min="12" max="12" width="13.57421875" style="0" customWidth="1"/>
    <col min="13" max="25" width="9.140625" style="139" customWidth="1"/>
  </cols>
  <sheetData>
    <row r="1" spans="15:25" s="1" customFormat="1" ht="9.75" customHeight="1"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4:25" s="1" customFormat="1" ht="15.75">
      <c r="D2" s="281" t="s">
        <v>281</v>
      </c>
      <c r="E2" s="281"/>
      <c r="F2" s="281"/>
      <c r="G2" s="281"/>
      <c r="H2" s="281"/>
      <c r="I2" s="281"/>
      <c r="K2" s="282" t="s">
        <v>273</v>
      </c>
      <c r="L2" s="282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5:25" s="1" customFormat="1" ht="15.75" customHeight="1"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5" spans="3:8" ht="13.5" thickBot="1">
      <c r="C5" s="128" t="s">
        <v>3</v>
      </c>
      <c r="D5" s="250"/>
      <c r="F5" s="129" t="s">
        <v>4</v>
      </c>
      <c r="G5" s="250"/>
      <c r="H5" s="132"/>
    </row>
    <row r="6" spans="3:4" ht="5.25" customHeight="1">
      <c r="C6" s="128"/>
      <c r="D6" s="108"/>
    </row>
    <row r="7" spans="3:10" ht="13.5" thickBot="1">
      <c r="C7" s="128" t="s">
        <v>282</v>
      </c>
      <c r="D7" s="243"/>
      <c r="G7" s="129" t="s">
        <v>369</v>
      </c>
      <c r="H7" s="278"/>
      <c r="I7" s="278"/>
      <c r="J7" s="279"/>
    </row>
    <row r="8" spans="3:4" ht="6" customHeight="1">
      <c r="C8" s="128"/>
      <c r="D8" s="108"/>
    </row>
    <row r="9" spans="3:4" ht="6" customHeight="1">
      <c r="C9" s="128"/>
      <c r="D9" s="108"/>
    </row>
    <row r="10" spans="3:12" ht="13.5" thickBot="1">
      <c r="C10" s="128" t="s">
        <v>5</v>
      </c>
      <c r="D10" s="280"/>
      <c r="E10" s="285"/>
      <c r="F10" s="129" t="s">
        <v>6</v>
      </c>
      <c r="G10" s="280"/>
      <c r="H10" s="285"/>
      <c r="I10" s="129" t="s">
        <v>268</v>
      </c>
      <c r="J10" s="130"/>
      <c r="K10" s="129" t="s">
        <v>7</v>
      </c>
      <c r="L10" s="130"/>
    </row>
    <row r="11" spans="3:6" ht="8.25" customHeight="1">
      <c r="C11" s="128"/>
      <c r="D11" s="108"/>
      <c r="F11" s="131"/>
    </row>
    <row r="12" spans="3:11" ht="13.5" thickBot="1">
      <c r="C12" s="128" t="s">
        <v>267</v>
      </c>
      <c r="D12" s="280"/>
      <c r="E12" s="285"/>
      <c r="F12" s="129" t="s">
        <v>269</v>
      </c>
      <c r="G12" s="280"/>
      <c r="H12" s="285"/>
      <c r="I12" s="129" t="s">
        <v>8</v>
      </c>
      <c r="J12" s="280"/>
      <c r="K12" s="285"/>
    </row>
    <row r="13" ht="8.25" customHeight="1"/>
    <row r="14" spans="1:14" ht="12.75">
      <c r="A14" s="2"/>
      <c r="B14" s="2"/>
      <c r="C14" s="203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ht="9" customHeight="1">
      <c r="C15" s="133"/>
    </row>
    <row r="16" spans="3:7" ht="13.5" thickBot="1">
      <c r="C16" s="4" t="s">
        <v>10</v>
      </c>
      <c r="D16" s="130"/>
      <c r="F16" s="4" t="s">
        <v>11</v>
      </c>
      <c r="G16" s="130"/>
    </row>
    <row r="17" spans="3:4" ht="6" customHeight="1">
      <c r="C17" s="128"/>
      <c r="D17" s="108"/>
    </row>
    <row r="18" spans="3:7" ht="13.5" thickBot="1">
      <c r="C18" s="4" t="s">
        <v>12</v>
      </c>
      <c r="D18" s="130"/>
      <c r="F18" s="4" t="s">
        <v>13</v>
      </c>
      <c r="G18" s="130"/>
    </row>
    <row r="19" ht="13.5" thickBot="1"/>
    <row r="20" spans="2:12" ht="34.5" customHeight="1" thickBot="1">
      <c r="B20" s="303" t="s">
        <v>14</v>
      </c>
      <c r="C20" s="304"/>
      <c r="D20" s="304" t="s">
        <v>15</v>
      </c>
      <c r="E20" s="304"/>
      <c r="F20" s="204" t="s">
        <v>16</v>
      </c>
      <c r="H20" s="305" t="s">
        <v>14</v>
      </c>
      <c r="I20" s="306"/>
      <c r="J20" s="205"/>
      <c r="K20" s="206" t="s">
        <v>15</v>
      </c>
      <c r="L20" s="207" t="s">
        <v>16</v>
      </c>
    </row>
    <row r="21" spans="2:12" ht="12.75" customHeight="1">
      <c r="B21" s="319" t="s">
        <v>32</v>
      </c>
      <c r="C21" s="317" t="s">
        <v>22</v>
      </c>
      <c r="D21" s="299" t="s">
        <v>17</v>
      </c>
      <c r="E21" s="300"/>
      <c r="F21" s="208"/>
      <c r="H21" s="292" t="s">
        <v>33</v>
      </c>
      <c r="I21" s="286" t="s">
        <v>34</v>
      </c>
      <c r="J21" s="287"/>
      <c r="K21" s="209" t="s">
        <v>35</v>
      </c>
      <c r="L21" s="210"/>
    </row>
    <row r="22" spans="2:12" ht="12.75">
      <c r="B22" s="320"/>
      <c r="C22" s="318"/>
      <c r="D22" s="301" t="s">
        <v>18</v>
      </c>
      <c r="E22" s="302"/>
      <c r="F22" s="211"/>
      <c r="H22" s="293"/>
      <c r="I22" s="288"/>
      <c r="J22" s="289"/>
      <c r="K22" s="212" t="s">
        <v>36</v>
      </c>
      <c r="L22" s="213"/>
    </row>
    <row r="23" spans="2:12" ht="12.75">
      <c r="B23" s="320"/>
      <c r="C23" s="318"/>
      <c r="D23" s="301" t="s">
        <v>19</v>
      </c>
      <c r="E23" s="302"/>
      <c r="F23" s="211"/>
      <c r="H23" s="293"/>
      <c r="I23" s="288"/>
      <c r="J23" s="289"/>
      <c r="K23" s="212" t="s">
        <v>37</v>
      </c>
      <c r="L23" s="213"/>
    </row>
    <row r="24" spans="2:12" ht="12.75" customHeight="1">
      <c r="B24" s="320"/>
      <c r="C24" s="318"/>
      <c r="D24" s="301" t="s">
        <v>20</v>
      </c>
      <c r="E24" s="302"/>
      <c r="F24" s="211"/>
      <c r="H24" s="293"/>
      <c r="I24" s="288"/>
      <c r="J24" s="289"/>
      <c r="K24" s="214" t="s">
        <v>38</v>
      </c>
      <c r="L24" s="213"/>
    </row>
    <row r="25" spans="2:12" ht="13.5" thickBot="1">
      <c r="B25" s="320"/>
      <c r="C25" s="318"/>
      <c r="D25" s="283" t="s">
        <v>21</v>
      </c>
      <c r="E25" s="284"/>
      <c r="F25" s="215"/>
      <c r="H25" s="293"/>
      <c r="I25" s="290"/>
      <c r="J25" s="291"/>
      <c r="K25" s="216" t="s">
        <v>39</v>
      </c>
      <c r="L25" s="217"/>
    </row>
    <row r="26" spans="2:12" ht="12.75" customHeight="1">
      <c r="B26" s="311" t="s">
        <v>23</v>
      </c>
      <c r="C26" s="312"/>
      <c r="D26" s="299" t="s">
        <v>24</v>
      </c>
      <c r="E26" s="300"/>
      <c r="F26" s="208"/>
      <c r="H26" s="293"/>
      <c r="I26" s="286" t="s">
        <v>40</v>
      </c>
      <c r="J26" s="287"/>
      <c r="K26" s="218" t="s">
        <v>286</v>
      </c>
      <c r="L26" s="219"/>
    </row>
    <row r="27" spans="2:12" ht="13.5" thickBot="1">
      <c r="B27" s="315"/>
      <c r="C27" s="316"/>
      <c r="D27" s="283" t="s">
        <v>25</v>
      </c>
      <c r="E27" s="284"/>
      <c r="F27" s="215"/>
      <c r="H27" s="293"/>
      <c r="I27" s="288"/>
      <c r="J27" s="289"/>
      <c r="K27" s="295" t="s">
        <v>287</v>
      </c>
      <c r="L27" s="219"/>
    </row>
    <row r="28" spans="2:12" ht="13.5" customHeight="1" thickBot="1">
      <c r="B28" s="309" t="s">
        <v>288</v>
      </c>
      <c r="C28" s="310"/>
      <c r="D28" s="297"/>
      <c r="E28" s="298"/>
      <c r="F28" s="220"/>
      <c r="H28" s="293"/>
      <c r="I28" s="288"/>
      <c r="J28" s="289"/>
      <c r="K28" s="295"/>
      <c r="L28" s="219"/>
    </row>
    <row r="29" spans="2:12" ht="12.75">
      <c r="B29" s="311" t="s">
        <v>289</v>
      </c>
      <c r="C29" s="312"/>
      <c r="D29" s="307" t="s">
        <v>26</v>
      </c>
      <c r="E29" s="308"/>
      <c r="F29" s="221"/>
      <c r="H29" s="293"/>
      <c r="I29" s="288"/>
      <c r="J29" s="289"/>
      <c r="K29" s="295"/>
      <c r="L29" s="219"/>
    </row>
    <row r="30" spans="2:12" ht="12.75">
      <c r="B30" s="313"/>
      <c r="C30" s="314"/>
      <c r="D30" s="301" t="s">
        <v>27</v>
      </c>
      <c r="E30" s="302"/>
      <c r="F30" s="211"/>
      <c r="H30" s="293"/>
      <c r="I30" s="288"/>
      <c r="J30" s="289"/>
      <c r="K30" s="295"/>
      <c r="L30" s="219"/>
    </row>
    <row r="31" spans="2:12" ht="12.75">
      <c r="B31" s="313"/>
      <c r="C31" s="314"/>
      <c r="D31" s="301" t="s">
        <v>28</v>
      </c>
      <c r="E31" s="302"/>
      <c r="F31" s="211"/>
      <c r="H31" s="293"/>
      <c r="I31" s="288"/>
      <c r="J31" s="289"/>
      <c r="K31" s="295"/>
      <c r="L31" s="219"/>
    </row>
    <row r="32" spans="2:12" ht="12.75">
      <c r="B32" s="313"/>
      <c r="C32" s="314"/>
      <c r="D32" s="301" t="s">
        <v>29</v>
      </c>
      <c r="E32" s="302"/>
      <c r="F32" s="211"/>
      <c r="H32" s="293"/>
      <c r="I32" s="288"/>
      <c r="J32" s="289"/>
      <c r="K32" s="296"/>
      <c r="L32" s="219"/>
    </row>
    <row r="33" spans="2:12" ht="12.75">
      <c r="B33" s="313"/>
      <c r="C33" s="314"/>
      <c r="D33" s="301" t="s">
        <v>30</v>
      </c>
      <c r="E33" s="302"/>
      <c r="F33" s="211"/>
      <c r="H33" s="293"/>
      <c r="I33" s="288"/>
      <c r="J33" s="289"/>
      <c r="K33" s="222" t="s">
        <v>246</v>
      </c>
      <c r="L33" s="213"/>
    </row>
    <row r="34" spans="2:12" ht="13.5" thickBot="1">
      <c r="B34" s="315"/>
      <c r="C34" s="316"/>
      <c r="D34" s="283" t="s">
        <v>31</v>
      </c>
      <c r="E34" s="284"/>
      <c r="F34" s="215"/>
      <c r="H34" s="294"/>
      <c r="I34" s="290"/>
      <c r="J34" s="291"/>
      <c r="K34" s="223" t="s">
        <v>247</v>
      </c>
      <c r="L34" s="217"/>
    </row>
    <row r="36" spans="2:8" ht="12.75">
      <c r="B36" s="4" t="s">
        <v>290</v>
      </c>
      <c r="H36" s="4" t="s">
        <v>294</v>
      </c>
    </row>
    <row r="37" spans="2:11" ht="19.5" customHeight="1" thickBot="1">
      <c r="B37" t="s">
        <v>291</v>
      </c>
      <c r="D37" s="280"/>
      <c r="E37" s="280"/>
      <c r="H37" t="s">
        <v>291</v>
      </c>
      <c r="J37" s="184"/>
      <c r="K37" s="184"/>
    </row>
    <row r="38" spans="2:11" ht="22.5" customHeight="1" thickBot="1">
      <c r="B38" t="s">
        <v>292</v>
      </c>
      <c r="D38" s="280"/>
      <c r="E38" s="280"/>
      <c r="H38" t="s">
        <v>292</v>
      </c>
      <c r="J38" s="184"/>
      <c r="K38" s="184"/>
    </row>
    <row r="39" spans="2:5" ht="13.5" thickBot="1">
      <c r="B39" t="s">
        <v>293</v>
      </c>
      <c r="D39" s="280"/>
      <c r="E39" s="280"/>
    </row>
  </sheetData>
  <sheetProtection/>
  <mergeCells count="37">
    <mergeCell ref="B28:C28"/>
    <mergeCell ref="B29:C34"/>
    <mergeCell ref="D24:E24"/>
    <mergeCell ref="C21:C25"/>
    <mergeCell ref="B21:B25"/>
    <mergeCell ref="B26:C27"/>
    <mergeCell ref="D23:E23"/>
    <mergeCell ref="B20:C20"/>
    <mergeCell ref="H20:I20"/>
    <mergeCell ref="D33:E33"/>
    <mergeCell ref="D20:E20"/>
    <mergeCell ref="D29:E29"/>
    <mergeCell ref="D30:E30"/>
    <mergeCell ref="D31:E31"/>
    <mergeCell ref="D32:E32"/>
    <mergeCell ref="D25:E25"/>
    <mergeCell ref="I26:J34"/>
    <mergeCell ref="K27:K32"/>
    <mergeCell ref="D10:E10"/>
    <mergeCell ref="D12:E12"/>
    <mergeCell ref="G10:H10"/>
    <mergeCell ref="G12:H12"/>
    <mergeCell ref="D27:E27"/>
    <mergeCell ref="D28:E28"/>
    <mergeCell ref="D21:E21"/>
    <mergeCell ref="D22:E22"/>
    <mergeCell ref="D26:E26"/>
    <mergeCell ref="H7:J7"/>
    <mergeCell ref="D39:E39"/>
    <mergeCell ref="D2:I2"/>
    <mergeCell ref="K2:L2"/>
    <mergeCell ref="D34:E34"/>
    <mergeCell ref="D37:E37"/>
    <mergeCell ref="D38:E38"/>
    <mergeCell ref="J12:K12"/>
    <mergeCell ref="I21:J25"/>
    <mergeCell ref="H21:H34"/>
  </mergeCells>
  <hyperlinks>
    <hyperlink ref="K2" location="INSTRUCTIUNI!A1" display="INAPOI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L124"/>
  <sheetViews>
    <sheetView showGridLines="0" zoomScalePageLayoutView="0" workbookViewId="0" topLeftCell="A64">
      <selection activeCell="O123" sqref="O123"/>
    </sheetView>
  </sheetViews>
  <sheetFormatPr defaultColWidth="9.140625" defaultRowHeight="12.75"/>
  <cols>
    <col min="1" max="1" width="19.421875" style="12" customWidth="1"/>
    <col min="2" max="3" width="10.421875" style="12" customWidth="1"/>
    <col min="4" max="4" width="10.8515625" style="12" customWidth="1"/>
    <col min="5" max="5" width="10.7109375" style="12" customWidth="1"/>
    <col min="6" max="6" width="10.00390625" style="12" customWidth="1"/>
    <col min="7" max="7" width="9.8515625" style="12" customWidth="1"/>
    <col min="8" max="8" width="13.57421875" style="12" customWidth="1"/>
    <col min="9" max="9" width="8.28125" style="12" customWidth="1"/>
    <col min="10" max="10" width="14.7109375" style="12" customWidth="1"/>
    <col min="11" max="11" width="14.140625" style="12" customWidth="1"/>
    <col min="12" max="12" width="12.28125" style="12" customWidth="1"/>
    <col min="13" max="16384" width="9.140625" style="12" customWidth="1"/>
  </cols>
  <sheetData>
    <row r="1" spans="1:12" s="9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9" customFormat="1" ht="15" customHeight="1" thickBot="1">
      <c r="A2" s="10"/>
      <c r="B2" s="388" t="s">
        <v>108</v>
      </c>
      <c r="C2" s="388"/>
      <c r="D2" s="388"/>
      <c r="E2" s="388"/>
      <c r="F2" s="388"/>
      <c r="G2" s="388"/>
      <c r="H2" s="388"/>
      <c r="I2" s="10"/>
      <c r="J2" s="349" t="s">
        <v>273</v>
      </c>
      <c r="K2" s="350"/>
      <c r="L2" s="10"/>
    </row>
    <row r="3" spans="1:12" s="9" customFormat="1" ht="12.75" customHeight="1">
      <c r="A3" s="10"/>
      <c r="B3" s="10"/>
      <c r="C3" s="11"/>
      <c r="D3" s="11"/>
      <c r="E3" s="11"/>
      <c r="F3" s="11"/>
      <c r="G3" s="11"/>
      <c r="H3" s="11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6" spans="1:9" ht="15.75" customHeight="1">
      <c r="A6" s="346" t="s">
        <v>274</v>
      </c>
      <c r="B6" s="346"/>
      <c r="C6" s="346"/>
      <c r="D6" s="346"/>
      <c r="E6" s="346"/>
      <c r="F6" s="346"/>
      <c r="G6" s="346"/>
      <c r="H6" s="346"/>
      <c r="I6" s="346"/>
    </row>
    <row r="8" spans="2:12" ht="42" customHeight="1" thickBot="1">
      <c r="B8" s="353" t="s">
        <v>55</v>
      </c>
      <c r="C8" s="354"/>
      <c r="E8" s="355" t="s">
        <v>94</v>
      </c>
      <c r="F8" s="356"/>
      <c r="L8" s="148"/>
    </row>
    <row r="9" ht="13.5" thickTop="1"/>
    <row r="10" spans="2:11" ht="51.75" customHeight="1" thickBot="1">
      <c r="B10" s="351" t="s">
        <v>368</v>
      </c>
      <c r="C10" s="352"/>
      <c r="E10" s="347" t="s">
        <v>276</v>
      </c>
      <c r="F10" s="348"/>
      <c r="K10" s="118"/>
    </row>
    <row r="11" ht="140.25" customHeight="1" thickTop="1">
      <c r="K11" s="118"/>
    </row>
    <row r="12" ht="63.75" customHeight="1">
      <c r="K12" s="118"/>
    </row>
    <row r="13" ht="15.75" customHeight="1">
      <c r="K13" s="118"/>
    </row>
    <row r="15" spans="1:12" ht="15.75" customHeight="1">
      <c r="A15" s="361" t="s">
        <v>52</v>
      </c>
      <c r="B15" s="361"/>
      <c r="C15" s="361"/>
      <c r="D15" s="361"/>
      <c r="E15" s="361"/>
      <c r="F15" s="14"/>
      <c r="G15" s="14"/>
      <c r="H15" s="14"/>
      <c r="I15" s="14"/>
      <c r="J15" s="14"/>
      <c r="K15" s="14"/>
      <c r="L15" s="14"/>
    </row>
    <row r="16" spans="1:12" s="9" customFormat="1" ht="6" customHeight="1">
      <c r="A16" s="240"/>
      <c r="B16" s="240"/>
      <c r="C16" s="240"/>
      <c r="D16" s="240"/>
      <c r="E16" s="240"/>
      <c r="F16" s="13"/>
      <c r="G16" s="13"/>
      <c r="H16" s="13"/>
      <c r="I16" s="13"/>
      <c r="J16" s="13"/>
      <c r="K16" s="13"/>
      <c r="L16" s="13"/>
    </row>
    <row r="17" spans="1:12" s="9" customFormat="1" ht="15.75" customHeight="1" thickBot="1">
      <c r="A17" s="241" t="str">
        <f>'I. Informatii caracter general'!C7</f>
        <v>Judetul</v>
      </c>
      <c r="B17" s="245">
        <f>'I. Informatii caracter general'!D7</f>
        <v>0</v>
      </c>
      <c r="C17" s="240"/>
      <c r="D17" s="242" t="str">
        <f>'I. Informatii caracter general'!G7</f>
        <v>Unitatea Sanitara:</v>
      </c>
      <c r="E17" s="333">
        <f>'I. Informatii caracter general'!H7</f>
        <v>0</v>
      </c>
      <c r="F17" s="333"/>
      <c r="G17" s="334"/>
      <c r="H17" s="13"/>
      <c r="I17" s="13"/>
      <c r="J17" s="13"/>
      <c r="K17" s="13"/>
      <c r="L17" s="13"/>
    </row>
    <row r="18" spans="1:5" ht="15.75" customHeight="1">
      <c r="A18" s="35" t="s">
        <v>53</v>
      </c>
      <c r="B18" s="247">
        <f>'I. Informatii caracter general'!D5</f>
        <v>0</v>
      </c>
      <c r="C18" s="8" t="s">
        <v>54</v>
      </c>
      <c r="D18" s="247">
        <f>'I. Informatii caracter general'!G5</f>
        <v>0</v>
      </c>
      <c r="E18" s="8"/>
    </row>
    <row r="19" ht="13.5" thickBot="1"/>
    <row r="20" spans="1:12" ht="13.5" thickBot="1">
      <c r="A20" s="362" t="s">
        <v>41</v>
      </c>
      <c r="B20" s="364" t="s">
        <v>123</v>
      </c>
      <c r="C20" s="366" t="s">
        <v>42</v>
      </c>
      <c r="D20" s="364" t="s">
        <v>124</v>
      </c>
      <c r="E20" s="357" t="s">
        <v>127</v>
      </c>
      <c r="F20" s="360"/>
      <c r="G20" s="358"/>
      <c r="H20" s="357" t="s">
        <v>128</v>
      </c>
      <c r="I20" s="358"/>
      <c r="J20" s="359" t="s">
        <v>51</v>
      </c>
      <c r="K20" s="360"/>
      <c r="L20" s="358"/>
    </row>
    <row r="21" spans="1:12" ht="35.25" customHeight="1" thickBot="1">
      <c r="A21" s="363"/>
      <c r="B21" s="365"/>
      <c r="C21" s="367"/>
      <c r="D21" s="365"/>
      <c r="E21" s="38" t="s">
        <v>45</v>
      </c>
      <c r="F21" s="21" t="s">
        <v>46</v>
      </c>
      <c r="G21" s="39" t="s">
        <v>47</v>
      </c>
      <c r="H21" s="41" t="s">
        <v>49</v>
      </c>
      <c r="I21" s="42" t="s">
        <v>50</v>
      </c>
      <c r="J21" s="40" t="s">
        <v>371</v>
      </c>
      <c r="K21" s="36" t="s">
        <v>125</v>
      </c>
      <c r="L21" s="37" t="s">
        <v>126</v>
      </c>
    </row>
    <row r="22" spans="1:12" ht="13.5" thickBot="1">
      <c r="A22" s="389" t="s">
        <v>56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1"/>
    </row>
    <row r="23" spans="1:12" ht="12.75">
      <c r="A23" s="368" t="s">
        <v>57</v>
      </c>
      <c r="B23" s="224" t="s">
        <v>58</v>
      </c>
      <c r="C23" s="224" t="s">
        <v>63</v>
      </c>
      <c r="D23" s="43"/>
      <c r="E23" s="43"/>
      <c r="F23" s="43"/>
      <c r="G23" s="43"/>
      <c r="H23" s="43"/>
      <c r="I23" s="43"/>
      <c r="J23" s="43"/>
      <c r="K23" s="43"/>
      <c r="L23" s="44"/>
    </row>
    <row r="24" spans="1:12" ht="13.5" thickBot="1">
      <c r="A24" s="369"/>
      <c r="B24" s="225" t="s">
        <v>59</v>
      </c>
      <c r="C24" s="225" t="s">
        <v>64</v>
      </c>
      <c r="D24" s="45"/>
      <c r="E24" s="45"/>
      <c r="F24" s="45"/>
      <c r="G24" s="45"/>
      <c r="H24" s="45"/>
      <c r="I24" s="45"/>
      <c r="J24" s="45"/>
      <c r="K24" s="45"/>
      <c r="L24" s="46"/>
    </row>
    <row r="25" spans="1:12" ht="12.75">
      <c r="A25" s="370" t="s">
        <v>70</v>
      </c>
      <c r="B25" s="226" t="s">
        <v>60</v>
      </c>
      <c r="C25" s="226" t="s">
        <v>65</v>
      </c>
      <c r="D25" s="88"/>
      <c r="E25" s="88"/>
      <c r="F25" s="88"/>
      <c r="G25" s="88"/>
      <c r="H25" s="88"/>
      <c r="I25" s="88"/>
      <c r="J25" s="88"/>
      <c r="K25" s="88"/>
      <c r="L25" s="89"/>
    </row>
    <row r="26" spans="1:12" ht="13.5" thickBot="1">
      <c r="A26" s="371"/>
      <c r="B26" s="227" t="s">
        <v>59</v>
      </c>
      <c r="C26" s="227" t="s">
        <v>66</v>
      </c>
      <c r="D26" s="90"/>
      <c r="E26" s="90"/>
      <c r="F26" s="90"/>
      <c r="G26" s="90"/>
      <c r="H26" s="90"/>
      <c r="I26" s="90"/>
      <c r="J26" s="90"/>
      <c r="K26" s="90"/>
      <c r="L26" s="91"/>
    </row>
    <row r="27" spans="1:12" ht="12.75">
      <c r="A27" s="372" t="s">
        <v>71</v>
      </c>
      <c r="B27" s="224" t="s">
        <v>61</v>
      </c>
      <c r="C27" s="224" t="s">
        <v>67</v>
      </c>
      <c r="D27" s="43"/>
      <c r="E27" s="43"/>
      <c r="F27" s="43"/>
      <c r="G27" s="43"/>
      <c r="H27" s="43"/>
      <c r="I27" s="43"/>
      <c r="J27" s="43"/>
      <c r="K27" s="43"/>
      <c r="L27" s="44"/>
    </row>
    <row r="28" spans="1:12" ht="12.75">
      <c r="A28" s="373"/>
      <c r="B28" s="95" t="s">
        <v>62</v>
      </c>
      <c r="C28" s="95" t="s">
        <v>68</v>
      </c>
      <c r="D28" s="17"/>
      <c r="E28" s="17"/>
      <c r="F28" s="17"/>
      <c r="G28" s="17"/>
      <c r="H28" s="17"/>
      <c r="I28" s="17"/>
      <c r="J28" s="17"/>
      <c r="K28" s="17"/>
      <c r="L28" s="25"/>
    </row>
    <row r="29" spans="1:12" ht="13.5" thickBot="1">
      <c r="A29" s="374"/>
      <c r="B29" s="225" t="s">
        <v>59</v>
      </c>
      <c r="C29" s="225" t="s">
        <v>69</v>
      </c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6.25" thickBot="1">
      <c r="A30" s="73" t="s">
        <v>74</v>
      </c>
      <c r="B30" s="74"/>
      <c r="C30" s="228" t="s">
        <v>49</v>
      </c>
      <c r="D30" s="74"/>
      <c r="E30" s="74"/>
      <c r="F30" s="74"/>
      <c r="G30" s="74"/>
      <c r="H30" s="74"/>
      <c r="I30" s="74"/>
      <c r="J30" s="74"/>
      <c r="K30" s="74"/>
      <c r="L30" s="75"/>
    </row>
    <row r="31" spans="1:12" ht="13.5" thickBot="1">
      <c r="A31" s="66" t="s">
        <v>75</v>
      </c>
      <c r="B31" s="48"/>
      <c r="C31" s="229" t="s">
        <v>295</v>
      </c>
      <c r="D31" s="48"/>
      <c r="E31" s="48"/>
      <c r="F31" s="48"/>
      <c r="G31" s="48"/>
      <c r="H31" s="48"/>
      <c r="I31" s="48"/>
      <c r="J31" s="48"/>
      <c r="K31" s="48"/>
      <c r="L31" s="49"/>
    </row>
    <row r="32" spans="1:12" ht="12.75">
      <c r="A32" s="375" t="s">
        <v>76</v>
      </c>
      <c r="B32" s="230" t="s">
        <v>58</v>
      </c>
      <c r="C32" s="230" t="s">
        <v>296</v>
      </c>
      <c r="D32" s="77"/>
      <c r="E32" s="77"/>
      <c r="F32" s="77"/>
      <c r="G32" s="77"/>
      <c r="H32" s="77"/>
      <c r="I32" s="77"/>
      <c r="J32" s="77"/>
      <c r="K32" s="77"/>
      <c r="L32" s="78"/>
    </row>
    <row r="33" spans="1:12" ht="13.5" thickBot="1">
      <c r="A33" s="376"/>
      <c r="B33" s="231" t="s">
        <v>59</v>
      </c>
      <c r="C33" s="231" t="s">
        <v>297</v>
      </c>
      <c r="D33" s="80"/>
      <c r="E33" s="80"/>
      <c r="F33" s="80"/>
      <c r="G33" s="80"/>
      <c r="H33" s="80"/>
      <c r="I33" s="80"/>
      <c r="J33" s="80"/>
      <c r="K33" s="80"/>
      <c r="L33" s="81"/>
    </row>
    <row r="34" spans="1:12" ht="12.75">
      <c r="A34" s="368" t="s">
        <v>78</v>
      </c>
      <c r="B34" s="224" t="s">
        <v>58</v>
      </c>
      <c r="C34" s="224" t="s">
        <v>298</v>
      </c>
      <c r="D34" s="43"/>
      <c r="E34" s="43"/>
      <c r="F34" s="43"/>
      <c r="G34" s="43"/>
      <c r="H34" s="43"/>
      <c r="I34" s="43"/>
      <c r="J34" s="43"/>
      <c r="K34" s="43"/>
      <c r="L34" s="44"/>
    </row>
    <row r="35" spans="1:12" ht="12.75">
      <c r="A35" s="377"/>
      <c r="B35" s="95" t="s">
        <v>59</v>
      </c>
      <c r="C35" s="95" t="s">
        <v>299</v>
      </c>
      <c r="D35" s="17"/>
      <c r="E35" s="17"/>
      <c r="F35" s="17"/>
      <c r="G35" s="17"/>
      <c r="H35" s="17"/>
      <c r="I35" s="17"/>
      <c r="J35" s="17"/>
      <c r="K35" s="17"/>
      <c r="L35" s="25"/>
    </row>
    <row r="36" spans="1:12" ht="13.5" thickBot="1">
      <c r="A36" s="369"/>
      <c r="B36" s="225" t="s">
        <v>77</v>
      </c>
      <c r="C36" s="225" t="s">
        <v>300</v>
      </c>
      <c r="D36" s="45"/>
      <c r="E36" s="45"/>
      <c r="F36" s="45"/>
      <c r="G36" s="45"/>
      <c r="H36" s="45"/>
      <c r="I36" s="45"/>
      <c r="J36" s="45"/>
      <c r="K36" s="45"/>
      <c r="L36" s="46"/>
    </row>
    <row r="37" spans="1:12" ht="13.5" thickBot="1">
      <c r="A37" s="82" t="s">
        <v>79</v>
      </c>
      <c r="B37" s="83"/>
      <c r="C37" s="232" t="s">
        <v>301</v>
      </c>
      <c r="D37" s="83"/>
      <c r="E37" s="83"/>
      <c r="F37" s="83"/>
      <c r="G37" s="83"/>
      <c r="H37" s="83"/>
      <c r="I37" s="83"/>
      <c r="J37" s="83"/>
      <c r="K37" s="83"/>
      <c r="L37" s="84"/>
    </row>
    <row r="38" spans="1:12" ht="13.5" thickBot="1">
      <c r="A38" s="65" t="s">
        <v>80</v>
      </c>
      <c r="B38" s="47"/>
      <c r="C38" s="233" t="s">
        <v>302</v>
      </c>
      <c r="D38" s="47"/>
      <c r="E38" s="47"/>
      <c r="F38" s="47"/>
      <c r="G38" s="47"/>
      <c r="H38" s="47"/>
      <c r="I38" s="47"/>
      <c r="J38" s="47"/>
      <c r="K38" s="47"/>
      <c r="L38" s="50"/>
    </row>
    <row r="39" spans="1:12" ht="12.75" customHeight="1">
      <c r="A39" s="378" t="s">
        <v>81</v>
      </c>
      <c r="B39" s="234" t="s">
        <v>89</v>
      </c>
      <c r="C39" s="234" t="s">
        <v>303</v>
      </c>
      <c r="D39" s="69"/>
      <c r="E39" s="69"/>
      <c r="F39" s="69"/>
      <c r="G39" s="69"/>
      <c r="H39" s="69"/>
      <c r="I39" s="69"/>
      <c r="J39" s="69"/>
      <c r="K39" s="69"/>
      <c r="L39" s="70"/>
    </row>
    <row r="40" spans="1:12" ht="13.5" thickBot="1">
      <c r="A40" s="379"/>
      <c r="B40" s="235" t="s">
        <v>90</v>
      </c>
      <c r="C40" s="235" t="s">
        <v>304</v>
      </c>
      <c r="D40" s="71"/>
      <c r="E40" s="71"/>
      <c r="F40" s="71"/>
      <c r="G40" s="71"/>
      <c r="H40" s="71"/>
      <c r="I40" s="71"/>
      <c r="J40" s="71"/>
      <c r="K40" s="71"/>
      <c r="L40" s="72"/>
    </row>
    <row r="41" spans="1:12" ht="12.75">
      <c r="A41" s="68" t="s">
        <v>82</v>
      </c>
      <c r="B41" s="23"/>
      <c r="C41" s="52" t="s">
        <v>305</v>
      </c>
      <c r="D41" s="23"/>
      <c r="E41" s="23"/>
      <c r="F41" s="23"/>
      <c r="G41" s="23"/>
      <c r="H41" s="23"/>
      <c r="I41" s="23"/>
      <c r="J41" s="23"/>
      <c r="K41" s="23"/>
      <c r="L41" s="51"/>
    </row>
    <row r="42" spans="1:12" ht="12.75">
      <c r="A42" s="85" t="s">
        <v>83</v>
      </c>
      <c r="B42" s="86"/>
      <c r="C42" s="236" t="s">
        <v>306</v>
      </c>
      <c r="D42" s="86"/>
      <c r="E42" s="86"/>
      <c r="F42" s="86"/>
      <c r="G42" s="86"/>
      <c r="H42" s="86"/>
      <c r="I42" s="86"/>
      <c r="J42" s="86"/>
      <c r="K42" s="86"/>
      <c r="L42" s="87"/>
    </row>
    <row r="43" spans="1:12" ht="13.5" thickBot="1">
      <c r="A43" s="20" t="s">
        <v>84</v>
      </c>
      <c r="B43" s="45"/>
      <c r="C43" s="225" t="s">
        <v>307</v>
      </c>
      <c r="D43" s="45"/>
      <c r="E43" s="45"/>
      <c r="F43" s="45"/>
      <c r="G43" s="45"/>
      <c r="H43" s="45"/>
      <c r="I43" s="45"/>
      <c r="J43" s="45"/>
      <c r="K43" s="45"/>
      <c r="L43" s="46"/>
    </row>
    <row r="44" spans="1:12" ht="13.5" thickBot="1">
      <c r="A44" s="59" t="s">
        <v>85</v>
      </c>
      <c r="B44" s="56"/>
      <c r="C44" s="56"/>
      <c r="D44" s="99">
        <f aca="true" t="shared" si="0" ref="D44:I44">SUM(D23:D43)</f>
        <v>0</v>
      </c>
      <c r="E44" s="92">
        <f t="shared" si="0"/>
        <v>0</v>
      </c>
      <c r="F44" s="92">
        <f t="shared" si="0"/>
        <v>0</v>
      </c>
      <c r="G44" s="92">
        <f t="shared" si="0"/>
        <v>0</v>
      </c>
      <c r="H44" s="92">
        <f t="shared" si="0"/>
        <v>0</v>
      </c>
      <c r="I44" s="92">
        <f t="shared" si="0"/>
        <v>0</v>
      </c>
      <c r="J44" s="92" t="e">
        <f>AVERAGE(J23:J43)</f>
        <v>#DIV/0!</v>
      </c>
      <c r="K44" s="92" t="e">
        <f>AVERAGE(K23:K43)</f>
        <v>#DIV/0!</v>
      </c>
      <c r="L44" s="92" t="e">
        <f>AVERAGE(L23:L43)</f>
        <v>#DIV/0!</v>
      </c>
    </row>
    <row r="45" spans="1:12" ht="13.5" thickBot="1">
      <c r="A45" s="57" t="s">
        <v>86</v>
      </c>
      <c r="B45" s="58"/>
      <c r="C45" s="58"/>
      <c r="D45" s="93"/>
      <c r="E45" s="93"/>
      <c r="F45" s="93"/>
      <c r="G45" s="93"/>
      <c r="H45" s="93"/>
      <c r="I45" s="93"/>
      <c r="J45" s="93"/>
      <c r="K45" s="93"/>
      <c r="L45" s="94"/>
    </row>
    <row r="46" spans="1:12" ht="12.75">
      <c r="A46" s="22" t="s">
        <v>70</v>
      </c>
      <c r="B46" s="23"/>
      <c r="C46" s="23" t="s">
        <v>308</v>
      </c>
      <c r="D46" s="52"/>
      <c r="E46" s="52"/>
      <c r="F46" s="52"/>
      <c r="G46" s="52"/>
      <c r="H46" s="52"/>
      <c r="I46" s="52"/>
      <c r="J46" s="52"/>
      <c r="K46" s="52"/>
      <c r="L46" s="53"/>
    </row>
    <row r="47" spans="1:12" ht="12.75">
      <c r="A47" s="24" t="s">
        <v>87</v>
      </c>
      <c r="B47" s="17"/>
      <c r="C47" s="17" t="s">
        <v>309</v>
      </c>
      <c r="D47" s="95"/>
      <c r="E47" s="95"/>
      <c r="F47" s="95"/>
      <c r="G47" s="95"/>
      <c r="H47" s="95"/>
      <c r="I47" s="95"/>
      <c r="J47" s="95"/>
      <c r="K47" s="95"/>
      <c r="L47" s="96"/>
    </row>
    <row r="48" spans="1:12" ht="12.75">
      <c r="A48" s="24" t="s">
        <v>88</v>
      </c>
      <c r="B48" s="17"/>
      <c r="C48" s="17" t="s">
        <v>310</v>
      </c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3.5" thickBot="1">
      <c r="A49" s="60" t="s">
        <v>85</v>
      </c>
      <c r="B49" s="61"/>
      <c r="C49" s="61"/>
      <c r="D49" s="97">
        <f aca="true" t="shared" si="1" ref="D49:I49">SUM(D46:D48)</f>
        <v>0</v>
      </c>
      <c r="E49" s="97">
        <f t="shared" si="1"/>
        <v>0</v>
      </c>
      <c r="F49" s="97">
        <f t="shared" si="1"/>
        <v>0</v>
      </c>
      <c r="G49" s="97">
        <f t="shared" si="1"/>
        <v>0</v>
      </c>
      <c r="H49" s="97">
        <f t="shared" si="1"/>
        <v>0</v>
      </c>
      <c r="I49" s="97">
        <f t="shared" si="1"/>
        <v>0</v>
      </c>
      <c r="J49" s="97" t="e">
        <f>AVERAGE(J46:J48)</f>
        <v>#DIV/0!</v>
      </c>
      <c r="K49" s="97" t="e">
        <f>AVERAGE(K46:K48)</f>
        <v>#DIV/0!</v>
      </c>
      <c r="L49" s="97" t="e">
        <f>AVERAGE(L46:L48)</f>
        <v>#DIV/0!</v>
      </c>
    </row>
    <row r="50" spans="1:12" ht="13.5" thickBot="1">
      <c r="A50" s="62" t="s">
        <v>129</v>
      </c>
      <c r="B50" s="63"/>
      <c r="C50" s="63"/>
      <c r="D50" s="98">
        <f aca="true" t="shared" si="2" ref="D50:I50">SUM(D23:D43,D46:D48)</f>
        <v>0</v>
      </c>
      <c r="E50" s="98">
        <f t="shared" si="2"/>
        <v>0</v>
      </c>
      <c r="F50" s="98">
        <f t="shared" si="2"/>
        <v>0</v>
      </c>
      <c r="G50" s="98">
        <f t="shared" si="2"/>
        <v>0</v>
      </c>
      <c r="H50" s="98">
        <f t="shared" si="2"/>
        <v>0</v>
      </c>
      <c r="I50" s="98">
        <f t="shared" si="2"/>
        <v>0</v>
      </c>
      <c r="J50" s="98" t="e">
        <f>AVERAGE(J23:J43,J46:J48)</f>
        <v>#DIV/0!</v>
      </c>
      <c r="K50" s="98" t="e">
        <f>AVERAGE(K23:K43,K46:K48)</f>
        <v>#DIV/0!</v>
      </c>
      <c r="L50" s="98" t="e">
        <f>AVERAGE(L23:L43,L46:L48)</f>
        <v>#DIV/0!</v>
      </c>
    </row>
    <row r="51" ht="12.75">
      <c r="A51" s="64"/>
    </row>
    <row r="52" ht="12.75">
      <c r="A52" s="18"/>
    </row>
    <row r="53" spans="11:12" ht="13.5" thickBot="1">
      <c r="K53" s="146" t="s">
        <v>275</v>
      </c>
      <c r="L53" s="145"/>
    </row>
    <row r="54" spans="11:12" ht="48" customHeight="1">
      <c r="K54" s="147"/>
      <c r="L54" s="145"/>
    </row>
    <row r="55" spans="11:12" ht="79.5" customHeight="1">
      <c r="K55" s="147"/>
      <c r="L55" s="145"/>
    </row>
    <row r="56" spans="11:12" ht="15.75" customHeight="1">
      <c r="K56" s="147"/>
      <c r="L56" s="145"/>
    </row>
    <row r="57" ht="15" customHeight="1"/>
    <row r="58" spans="1:12" ht="15.75" customHeight="1">
      <c r="A58" s="380" t="s">
        <v>122</v>
      </c>
      <c r="B58" s="380"/>
      <c r="C58" s="380"/>
      <c r="D58" s="380"/>
      <c r="E58" s="380"/>
      <c r="F58" s="19"/>
      <c r="G58" s="19"/>
      <c r="H58" s="19"/>
      <c r="I58" s="19"/>
      <c r="J58" s="19"/>
      <c r="K58" s="13"/>
      <c r="L58" s="13"/>
    </row>
    <row r="59" spans="1:12" ht="15.75" customHeight="1">
      <c r="A59" s="8" t="s">
        <v>53</v>
      </c>
      <c r="B59" s="15"/>
      <c r="C59" s="8" t="s">
        <v>54</v>
      </c>
      <c r="D59" s="15"/>
      <c r="E59" s="8"/>
      <c r="K59" s="9"/>
      <c r="L59" s="9"/>
    </row>
    <row r="60" ht="13.5" thickBot="1"/>
    <row r="61" spans="1:10" ht="12.75" customHeight="1" thickBot="1">
      <c r="A61" s="368" t="s">
        <v>41</v>
      </c>
      <c r="B61" s="323" t="s">
        <v>42</v>
      </c>
      <c r="C61" s="323" t="s">
        <v>43</v>
      </c>
      <c r="D61" s="381" t="s">
        <v>44</v>
      </c>
      <c r="E61" s="381"/>
      <c r="F61" s="381"/>
      <c r="G61" s="381" t="s">
        <v>48</v>
      </c>
      <c r="H61" s="381"/>
      <c r="I61" s="323" t="s">
        <v>370</v>
      </c>
      <c r="J61" s="324"/>
    </row>
    <row r="62" spans="1:10" ht="26.25" customHeight="1" thickBot="1">
      <c r="A62" s="369"/>
      <c r="B62" s="325"/>
      <c r="C62" s="325"/>
      <c r="D62" s="21" t="s">
        <v>45</v>
      </c>
      <c r="E62" s="21" t="s">
        <v>46</v>
      </c>
      <c r="F62" s="21" t="s">
        <v>47</v>
      </c>
      <c r="G62" s="5" t="s">
        <v>49</v>
      </c>
      <c r="H62" s="5" t="s">
        <v>50</v>
      </c>
      <c r="I62" s="325"/>
      <c r="J62" s="326"/>
    </row>
    <row r="63" spans="1:10" ht="12.75">
      <c r="A63" s="76" t="s">
        <v>91</v>
      </c>
      <c r="B63" s="77" t="s">
        <v>311</v>
      </c>
      <c r="C63" s="77"/>
      <c r="D63" s="77"/>
      <c r="E63" s="77"/>
      <c r="F63" s="77"/>
      <c r="G63" s="77"/>
      <c r="H63" s="77"/>
      <c r="I63" s="327"/>
      <c r="J63" s="328"/>
    </row>
    <row r="64" spans="1:10" ht="12.75">
      <c r="A64" s="67" t="s">
        <v>75</v>
      </c>
      <c r="B64" s="17" t="s">
        <v>61</v>
      </c>
      <c r="C64" s="17"/>
      <c r="D64" s="17"/>
      <c r="E64" s="17"/>
      <c r="F64" s="17"/>
      <c r="G64" s="17"/>
      <c r="H64" s="17"/>
      <c r="I64" s="329"/>
      <c r="J64" s="330"/>
    </row>
    <row r="65" spans="1:10" ht="12.75">
      <c r="A65" s="85" t="s">
        <v>78</v>
      </c>
      <c r="B65" s="86" t="s">
        <v>312</v>
      </c>
      <c r="C65" s="86"/>
      <c r="D65" s="86"/>
      <c r="E65" s="86"/>
      <c r="F65" s="86"/>
      <c r="G65" s="86"/>
      <c r="H65" s="86"/>
      <c r="I65" s="384"/>
      <c r="J65" s="385"/>
    </row>
    <row r="66" spans="1:10" ht="12.75">
      <c r="A66" s="67" t="s">
        <v>70</v>
      </c>
      <c r="B66" s="17" t="s">
        <v>313</v>
      </c>
      <c r="C66" s="17"/>
      <c r="D66" s="17"/>
      <c r="E66" s="17"/>
      <c r="F66" s="17"/>
      <c r="G66" s="17"/>
      <c r="H66" s="17"/>
      <c r="I66" s="329"/>
      <c r="J66" s="330"/>
    </row>
    <row r="67" spans="1:10" ht="12.75">
      <c r="A67" s="85" t="s">
        <v>80</v>
      </c>
      <c r="B67" s="86" t="s">
        <v>302</v>
      </c>
      <c r="C67" s="86"/>
      <c r="D67" s="86"/>
      <c r="E67" s="86"/>
      <c r="F67" s="86"/>
      <c r="G67" s="86"/>
      <c r="H67" s="86"/>
      <c r="I67" s="384"/>
      <c r="J67" s="385"/>
    </row>
    <row r="68" spans="1:10" ht="12.75">
      <c r="A68" s="67" t="s">
        <v>92</v>
      </c>
      <c r="B68" s="17" t="s">
        <v>301</v>
      </c>
      <c r="C68" s="17"/>
      <c r="D68" s="17"/>
      <c r="E68" s="17"/>
      <c r="F68" s="17"/>
      <c r="G68" s="17"/>
      <c r="H68" s="17"/>
      <c r="I68" s="329"/>
      <c r="J68" s="330"/>
    </row>
    <row r="69" spans="1:12" ht="13.5" thickBot="1">
      <c r="A69" s="79" t="s">
        <v>93</v>
      </c>
      <c r="B69" s="80" t="s">
        <v>314</v>
      </c>
      <c r="C69" s="80"/>
      <c r="D69" s="80"/>
      <c r="E69" s="80"/>
      <c r="F69" s="80"/>
      <c r="G69" s="80"/>
      <c r="H69" s="80"/>
      <c r="I69" s="331"/>
      <c r="J69" s="332"/>
      <c r="K69" s="26"/>
      <c r="L69" s="26"/>
    </row>
    <row r="70" spans="1:12" ht="13.5" thickBot="1">
      <c r="A70" s="54" t="s">
        <v>85</v>
      </c>
      <c r="B70" s="55"/>
      <c r="C70" s="55">
        <f aca="true" t="shared" si="3" ref="C70:H70">SUM(C63:C69)</f>
        <v>0</v>
      </c>
      <c r="D70" s="55">
        <f t="shared" si="3"/>
        <v>0</v>
      </c>
      <c r="E70" s="55">
        <f t="shared" si="3"/>
        <v>0</v>
      </c>
      <c r="F70" s="55">
        <f t="shared" si="3"/>
        <v>0</v>
      </c>
      <c r="G70" s="55">
        <f t="shared" si="3"/>
        <v>0</v>
      </c>
      <c r="H70" s="55">
        <f t="shared" si="3"/>
        <v>0</v>
      </c>
      <c r="I70" s="386" t="e">
        <f>MEDIAN(I63:J69)</f>
        <v>#NUM!</v>
      </c>
      <c r="J70" s="387"/>
      <c r="K70" s="27"/>
      <c r="L70" s="27"/>
    </row>
    <row r="71" spans="9:12" ht="12.75">
      <c r="I71" s="382"/>
      <c r="J71" s="382"/>
      <c r="K71" s="26"/>
      <c r="L71" s="26"/>
    </row>
    <row r="72" spans="11:12" ht="15" customHeight="1" thickBot="1">
      <c r="K72" s="146" t="s">
        <v>275</v>
      </c>
      <c r="L72" s="26"/>
    </row>
    <row r="73" ht="170.25" customHeight="1"/>
    <row r="74" ht="6.75" customHeight="1"/>
    <row r="75" ht="15" customHeight="1"/>
    <row r="76" ht="15" customHeight="1"/>
    <row r="78" spans="1:12" ht="15.75" customHeight="1">
      <c r="A78" s="383" t="s">
        <v>95</v>
      </c>
      <c r="B78" s="383"/>
      <c r="C78" s="383"/>
      <c r="D78" s="383"/>
      <c r="E78" s="383"/>
      <c r="F78" s="28"/>
      <c r="G78" s="28"/>
      <c r="H78" s="28"/>
      <c r="I78" s="28"/>
      <c r="J78" s="28"/>
      <c r="K78" s="28"/>
      <c r="L78" s="28"/>
    </row>
    <row r="79" spans="1:5" ht="16.5" customHeight="1">
      <c r="A79" s="35" t="s">
        <v>53</v>
      </c>
      <c r="B79" s="15"/>
      <c r="C79" s="8" t="s">
        <v>54</v>
      </c>
      <c r="D79" s="15"/>
      <c r="E79" s="8"/>
    </row>
    <row r="80" ht="12.75" customHeight="1"/>
    <row r="81" spans="1:12" ht="12.75">
      <c r="A81" s="342" t="s">
        <v>41</v>
      </c>
      <c r="B81" s="343"/>
      <c r="C81" s="341" t="s">
        <v>42</v>
      </c>
      <c r="D81" s="341" t="s">
        <v>43</v>
      </c>
      <c r="E81" s="341" t="s">
        <v>44</v>
      </c>
      <c r="F81" s="341"/>
      <c r="G81" s="341"/>
      <c r="H81" s="341" t="s">
        <v>48</v>
      </c>
      <c r="I81" s="341"/>
      <c r="J81" s="341" t="s">
        <v>51</v>
      </c>
      <c r="K81" s="341"/>
      <c r="L81" s="341"/>
    </row>
    <row r="82" spans="1:12" ht="38.25">
      <c r="A82" s="344"/>
      <c r="B82" s="345"/>
      <c r="C82" s="341"/>
      <c r="D82" s="341"/>
      <c r="E82" s="16" t="s">
        <v>45</v>
      </c>
      <c r="F82" s="16" t="s">
        <v>46</v>
      </c>
      <c r="G82" s="16" t="s">
        <v>47</v>
      </c>
      <c r="H82" s="16" t="s">
        <v>49</v>
      </c>
      <c r="I82" s="16" t="s">
        <v>50</v>
      </c>
      <c r="J82" s="16" t="s">
        <v>372</v>
      </c>
      <c r="K82" s="16" t="s">
        <v>72</v>
      </c>
      <c r="L82" s="16" t="s">
        <v>73</v>
      </c>
    </row>
    <row r="83" spans="1:12" ht="12.75">
      <c r="A83" s="29" t="s">
        <v>96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</row>
    <row r="84" spans="1:12" ht="12.75">
      <c r="A84" s="339" t="s">
        <v>97</v>
      </c>
      <c r="B84" s="340"/>
      <c r="C84" s="17" t="s">
        <v>63</v>
      </c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339" t="s">
        <v>98</v>
      </c>
      <c r="B85" s="340"/>
      <c r="C85" s="17" t="s">
        <v>315</v>
      </c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339" t="s">
        <v>99</v>
      </c>
      <c r="B86" s="340"/>
      <c r="C86" s="17" t="s">
        <v>316</v>
      </c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339" t="s">
        <v>100</v>
      </c>
      <c r="B87" s="340"/>
      <c r="C87" s="17" t="s">
        <v>317</v>
      </c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339" t="s">
        <v>101</v>
      </c>
      <c r="B88" s="340"/>
      <c r="C88" s="17" t="s">
        <v>318</v>
      </c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339" t="s">
        <v>102</v>
      </c>
      <c r="B89" s="340"/>
      <c r="C89" s="17" t="s">
        <v>319</v>
      </c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339" t="s">
        <v>103</v>
      </c>
      <c r="B90" s="340"/>
      <c r="C90" s="17" t="s">
        <v>320</v>
      </c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339" t="s">
        <v>104</v>
      </c>
      <c r="B91" s="340"/>
      <c r="C91" s="17" t="s">
        <v>321</v>
      </c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339" t="s">
        <v>105</v>
      </c>
      <c r="B92" s="340"/>
      <c r="C92" s="17" t="s">
        <v>50</v>
      </c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337" t="s">
        <v>85</v>
      </c>
      <c r="B93" s="338"/>
      <c r="C93" s="32"/>
      <c r="D93" s="32">
        <f aca="true" t="shared" si="4" ref="D93:I93">SUM(D90:D92)</f>
        <v>0</v>
      </c>
      <c r="E93" s="32">
        <f t="shared" si="4"/>
        <v>0</v>
      </c>
      <c r="F93" s="32">
        <f t="shared" si="4"/>
        <v>0</v>
      </c>
      <c r="G93" s="32">
        <f t="shared" si="4"/>
        <v>0</v>
      </c>
      <c r="H93" s="32">
        <f t="shared" si="4"/>
        <v>0</v>
      </c>
      <c r="I93" s="32">
        <f t="shared" si="4"/>
        <v>0</v>
      </c>
      <c r="J93" s="32" t="e">
        <f>MEDIAN(J90:J92)</f>
        <v>#NUM!</v>
      </c>
      <c r="K93" s="32" t="e">
        <f>MEDIAN(K90:K92)</f>
        <v>#NUM!</v>
      </c>
      <c r="L93" s="32" t="e">
        <f>MEDIAN(L90:L92)</f>
        <v>#NUM!</v>
      </c>
    </row>
    <row r="94" spans="1:12" ht="12.75">
      <c r="A94" s="29" t="s">
        <v>106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/>
    </row>
    <row r="95" spans="1:12" ht="12.75">
      <c r="A95" s="335" t="s">
        <v>111</v>
      </c>
      <c r="B95" s="336"/>
      <c r="C95" s="17" t="s">
        <v>322</v>
      </c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335" t="s">
        <v>112</v>
      </c>
      <c r="B96" s="336"/>
      <c r="C96" s="17" t="s">
        <v>323</v>
      </c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335" t="s">
        <v>113</v>
      </c>
      <c r="B97" s="336"/>
      <c r="C97" s="17" t="s">
        <v>324</v>
      </c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335" t="s">
        <v>114</v>
      </c>
      <c r="B98" s="336"/>
      <c r="C98" s="17" t="s">
        <v>325</v>
      </c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335" t="s">
        <v>115</v>
      </c>
      <c r="B99" s="336"/>
      <c r="C99" s="17" t="s">
        <v>326</v>
      </c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335" t="s">
        <v>327</v>
      </c>
      <c r="B100" s="336"/>
      <c r="C100" s="17" t="s">
        <v>328</v>
      </c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335" t="s">
        <v>116</v>
      </c>
      <c r="B101" s="336"/>
      <c r="C101" s="17" t="s">
        <v>329</v>
      </c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335" t="s">
        <v>117</v>
      </c>
      <c r="B102" s="336"/>
      <c r="C102" s="17" t="s">
        <v>330</v>
      </c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335" t="s">
        <v>118</v>
      </c>
      <c r="B103" s="336"/>
      <c r="C103" s="17" t="s">
        <v>118</v>
      </c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32" t="s">
        <v>85</v>
      </c>
      <c r="B104" s="32"/>
      <c r="C104" s="32"/>
      <c r="D104" s="32">
        <f aca="true" t="shared" si="5" ref="D104:I104">SUM(D101:D103)</f>
        <v>0</v>
      </c>
      <c r="E104" s="32">
        <f t="shared" si="5"/>
        <v>0</v>
      </c>
      <c r="F104" s="32">
        <f t="shared" si="5"/>
        <v>0</v>
      </c>
      <c r="G104" s="32">
        <f t="shared" si="5"/>
        <v>0</v>
      </c>
      <c r="H104" s="32">
        <f t="shared" si="5"/>
        <v>0</v>
      </c>
      <c r="I104" s="32">
        <f t="shared" si="5"/>
        <v>0</v>
      </c>
      <c r="J104" s="32" t="e">
        <f>MEDIAN(J101:J103)</f>
        <v>#NUM!</v>
      </c>
      <c r="K104" s="32" t="e">
        <f>MEDIAN(K101:K103)</f>
        <v>#NUM!</v>
      </c>
      <c r="L104" s="32" t="e">
        <f>MEDIAN(L101:L103)</f>
        <v>#NUM!</v>
      </c>
    </row>
    <row r="105" spans="1:12" ht="12.75">
      <c r="A105" s="29" t="s">
        <v>119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/>
    </row>
    <row r="106" spans="1:12" ht="12.75">
      <c r="A106" s="335" t="s">
        <v>120</v>
      </c>
      <c r="B106" s="336"/>
      <c r="C106" s="17" t="s">
        <v>326</v>
      </c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335" t="s">
        <v>121</v>
      </c>
      <c r="B107" s="336"/>
      <c r="C107" s="17" t="s">
        <v>331</v>
      </c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32" t="s">
        <v>85</v>
      </c>
      <c r="B108" s="32">
        <f aca="true" t="shared" si="6" ref="B108:I109">SUM(B105:B107)</f>
        <v>0</v>
      </c>
      <c r="C108" s="32">
        <f t="shared" si="6"/>
        <v>0</v>
      </c>
      <c r="D108" s="32">
        <f t="shared" si="6"/>
        <v>0</v>
      </c>
      <c r="E108" s="32">
        <f t="shared" si="6"/>
        <v>0</v>
      </c>
      <c r="F108" s="32">
        <f t="shared" si="6"/>
        <v>0</v>
      </c>
      <c r="G108" s="32">
        <f t="shared" si="6"/>
        <v>0</v>
      </c>
      <c r="H108" s="32">
        <f t="shared" si="6"/>
        <v>0</v>
      </c>
      <c r="I108" s="32">
        <f t="shared" si="6"/>
        <v>0</v>
      </c>
      <c r="J108" s="32" t="e">
        <f aca="true" t="shared" si="7" ref="J108:L109">MEDIAN(J105:J107)</f>
        <v>#NUM!</v>
      </c>
      <c r="K108" s="32" t="e">
        <f t="shared" si="7"/>
        <v>#NUM!</v>
      </c>
      <c r="L108" s="32" t="e">
        <f t="shared" si="7"/>
        <v>#NUM!</v>
      </c>
    </row>
    <row r="109" spans="1:12" ht="12.75">
      <c r="A109" s="33" t="s">
        <v>85</v>
      </c>
      <c r="B109" s="34"/>
      <c r="C109" s="34"/>
      <c r="D109" s="34">
        <f t="shared" si="6"/>
        <v>0</v>
      </c>
      <c r="E109" s="34">
        <f t="shared" si="6"/>
        <v>0</v>
      </c>
      <c r="F109" s="34">
        <f t="shared" si="6"/>
        <v>0</v>
      </c>
      <c r="G109" s="34">
        <f t="shared" si="6"/>
        <v>0</v>
      </c>
      <c r="H109" s="34">
        <f t="shared" si="6"/>
        <v>0</v>
      </c>
      <c r="I109" s="34">
        <f t="shared" si="6"/>
        <v>0</v>
      </c>
      <c r="J109" s="34" t="e">
        <f t="shared" si="7"/>
        <v>#NUM!</v>
      </c>
      <c r="K109" s="34" t="e">
        <f t="shared" si="7"/>
        <v>#NUM!</v>
      </c>
      <c r="L109" s="34" t="e">
        <f t="shared" si="7"/>
        <v>#NUM!</v>
      </c>
    </row>
    <row r="110" spans="1:12" s="9" customFormat="1" ht="12.75">
      <c r="A110" s="23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ht="13.5" thickBot="1">
      <c r="L111" s="146" t="s">
        <v>275</v>
      </c>
    </row>
    <row r="114" spans="1:10" ht="12.75">
      <c r="A114" s="392" t="s">
        <v>133</v>
      </c>
      <c r="B114" s="392"/>
      <c r="C114" s="392"/>
      <c r="D114" s="392"/>
      <c r="E114" s="392"/>
      <c r="F114" s="100"/>
      <c r="G114" s="100"/>
      <c r="H114" s="100"/>
      <c r="I114" s="100"/>
      <c r="J114" s="100"/>
    </row>
    <row r="115" spans="1:5" ht="18.75" customHeight="1">
      <c r="A115" s="35" t="s">
        <v>53</v>
      </c>
      <c r="B115" s="15"/>
      <c r="C115" s="8" t="s">
        <v>54</v>
      </c>
      <c r="D115" s="15"/>
      <c r="E115" s="8"/>
    </row>
    <row r="116" ht="13.5" thickBot="1"/>
    <row r="117" spans="1:12" ht="13.5" thickBot="1">
      <c r="A117" s="368" t="s">
        <v>41</v>
      </c>
      <c r="B117" s="323" t="s">
        <v>42</v>
      </c>
      <c r="C117" s="323" t="s">
        <v>43</v>
      </c>
      <c r="D117" s="381" t="s">
        <v>44</v>
      </c>
      <c r="E117" s="381"/>
      <c r="F117" s="381"/>
      <c r="G117" s="381" t="s">
        <v>48</v>
      </c>
      <c r="H117" s="381"/>
      <c r="I117" s="323" t="s">
        <v>373</v>
      </c>
      <c r="J117" s="324"/>
      <c r="K117" s="323" t="s">
        <v>374</v>
      </c>
      <c r="L117" s="324"/>
    </row>
    <row r="118" spans="1:12" ht="13.5" thickBot="1">
      <c r="A118" s="369"/>
      <c r="B118" s="325"/>
      <c r="C118" s="325"/>
      <c r="D118" s="21" t="s">
        <v>45</v>
      </c>
      <c r="E118" s="21" t="s">
        <v>46</v>
      </c>
      <c r="F118" s="21" t="s">
        <v>47</v>
      </c>
      <c r="G118" s="5" t="s">
        <v>49</v>
      </c>
      <c r="H118" s="5" t="s">
        <v>50</v>
      </c>
      <c r="I118" s="325"/>
      <c r="J118" s="326"/>
      <c r="K118" s="325"/>
      <c r="L118" s="326"/>
    </row>
    <row r="119" spans="1:12" ht="12.75">
      <c r="A119" s="76" t="s">
        <v>130</v>
      </c>
      <c r="B119" s="77" t="s">
        <v>332</v>
      </c>
      <c r="C119" s="77"/>
      <c r="D119" s="77"/>
      <c r="E119" s="77"/>
      <c r="F119" s="77"/>
      <c r="G119" s="77"/>
      <c r="H119" s="77"/>
      <c r="I119" s="327"/>
      <c r="J119" s="328"/>
      <c r="K119" s="327"/>
      <c r="L119" s="328"/>
    </row>
    <row r="120" spans="1:12" ht="12.75">
      <c r="A120" s="67" t="s">
        <v>131</v>
      </c>
      <c r="B120" s="17" t="s">
        <v>333</v>
      </c>
      <c r="C120" s="17"/>
      <c r="D120" s="17"/>
      <c r="E120" s="17"/>
      <c r="F120" s="17"/>
      <c r="G120" s="17"/>
      <c r="H120" s="17"/>
      <c r="I120" s="329"/>
      <c r="J120" s="330"/>
      <c r="K120" s="329"/>
      <c r="L120" s="330"/>
    </row>
    <row r="121" spans="1:12" ht="13.5" thickBot="1">
      <c r="A121" s="79" t="s">
        <v>132</v>
      </c>
      <c r="B121" s="80" t="s">
        <v>334</v>
      </c>
      <c r="C121" s="80"/>
      <c r="D121" s="80"/>
      <c r="E121" s="80"/>
      <c r="F121" s="80"/>
      <c r="G121" s="80"/>
      <c r="H121" s="80"/>
      <c r="I121" s="331"/>
      <c r="J121" s="332"/>
      <c r="K121" s="331"/>
      <c r="L121" s="332"/>
    </row>
    <row r="122" spans="1:12" ht="13.5" thickBot="1">
      <c r="A122" s="101" t="s">
        <v>85</v>
      </c>
      <c r="B122" s="102">
        <f aca="true" t="shared" si="8" ref="B122:H122">SUM(B119:B121)</f>
        <v>0</v>
      </c>
      <c r="C122" s="102">
        <f t="shared" si="8"/>
        <v>0</v>
      </c>
      <c r="D122" s="102">
        <f t="shared" si="8"/>
        <v>0</v>
      </c>
      <c r="E122" s="102">
        <f t="shared" si="8"/>
        <v>0</v>
      </c>
      <c r="F122" s="102">
        <f t="shared" si="8"/>
        <v>0</v>
      </c>
      <c r="G122" s="102">
        <f t="shared" si="8"/>
        <v>0</v>
      </c>
      <c r="H122" s="102">
        <f t="shared" si="8"/>
        <v>0</v>
      </c>
      <c r="I122" s="321" t="e">
        <f>MEDIAN(I119:J121)</f>
        <v>#NUM!</v>
      </c>
      <c r="J122" s="322"/>
      <c r="K122" s="321" t="e">
        <f>MEDIAN(K119:L121)</f>
        <v>#NUM!</v>
      </c>
      <c r="L122" s="322"/>
    </row>
    <row r="124" ht="13.5" thickBot="1">
      <c r="K124" s="146" t="s">
        <v>275</v>
      </c>
    </row>
  </sheetData>
  <sheetProtection/>
  <mergeCells count="83">
    <mergeCell ref="I122:J122"/>
    <mergeCell ref="I120:J120"/>
    <mergeCell ref="B2:H2"/>
    <mergeCell ref="A22:L22"/>
    <mergeCell ref="A114:E114"/>
    <mergeCell ref="A117:A118"/>
    <mergeCell ref="B117:B118"/>
    <mergeCell ref="C117:C118"/>
    <mergeCell ref="D117:F117"/>
    <mergeCell ref="I64:J64"/>
    <mergeCell ref="I121:J121"/>
    <mergeCell ref="I67:J67"/>
    <mergeCell ref="I68:J68"/>
    <mergeCell ref="I69:J69"/>
    <mergeCell ref="I70:J70"/>
    <mergeCell ref="G117:H117"/>
    <mergeCell ref="I117:J118"/>
    <mergeCell ref="G61:H61"/>
    <mergeCell ref="I61:J62"/>
    <mergeCell ref="I63:J63"/>
    <mergeCell ref="A78:E78"/>
    <mergeCell ref="I65:J65"/>
    <mergeCell ref="I66:J66"/>
    <mergeCell ref="A32:A33"/>
    <mergeCell ref="A34:A36"/>
    <mergeCell ref="A39:A40"/>
    <mergeCell ref="A58:E58"/>
    <mergeCell ref="A61:A62"/>
    <mergeCell ref="B61:B62"/>
    <mergeCell ref="C61:C62"/>
    <mergeCell ref="D61:F61"/>
    <mergeCell ref="A15:E15"/>
    <mergeCell ref="I119:J119"/>
    <mergeCell ref="E20:G20"/>
    <mergeCell ref="A20:A21"/>
    <mergeCell ref="B20:B21"/>
    <mergeCell ref="C20:C21"/>
    <mergeCell ref="D20:D21"/>
    <mergeCell ref="A23:A24"/>
    <mergeCell ref="A25:A26"/>
    <mergeCell ref="A27:A29"/>
    <mergeCell ref="A6:I6"/>
    <mergeCell ref="E10:F10"/>
    <mergeCell ref="J2:K2"/>
    <mergeCell ref="B10:C10"/>
    <mergeCell ref="B8:C8"/>
    <mergeCell ref="E8:F8"/>
    <mergeCell ref="A85:B85"/>
    <mergeCell ref="A86:B86"/>
    <mergeCell ref="A87:B87"/>
    <mergeCell ref="A88:B88"/>
    <mergeCell ref="E81:G81"/>
    <mergeCell ref="H81:I81"/>
    <mergeCell ref="A84:B84"/>
    <mergeCell ref="A81:B82"/>
    <mergeCell ref="C81:C82"/>
    <mergeCell ref="D81:D82"/>
    <mergeCell ref="A89:B89"/>
    <mergeCell ref="A90:B90"/>
    <mergeCell ref="A107:B107"/>
    <mergeCell ref="A98:B98"/>
    <mergeCell ref="A99:B99"/>
    <mergeCell ref="A100:B100"/>
    <mergeCell ref="A101:B101"/>
    <mergeCell ref="A91:B91"/>
    <mergeCell ref="A92:B92"/>
    <mergeCell ref="A102:B102"/>
    <mergeCell ref="A103:B103"/>
    <mergeCell ref="A106:B106"/>
    <mergeCell ref="A93:B93"/>
    <mergeCell ref="A95:B95"/>
    <mergeCell ref="A96:B96"/>
    <mergeCell ref="A97:B97"/>
    <mergeCell ref="K122:L122"/>
    <mergeCell ref="K117:L118"/>
    <mergeCell ref="K119:L119"/>
    <mergeCell ref="K120:L120"/>
    <mergeCell ref="K121:L121"/>
    <mergeCell ref="E17:G17"/>
    <mergeCell ref="J81:L81"/>
    <mergeCell ref="H20:I20"/>
    <mergeCell ref="J20:L20"/>
    <mergeCell ref="I71:J71"/>
  </mergeCells>
  <hyperlinks>
    <hyperlink ref="B8" location="'II. tipul examinarilor'!A12" display=" Examinari radiografice si radioscopice"/>
    <hyperlink ref="E8" location="'II. tipul examinarilor'!A48" display="Examinari tomografice computerizate (CT)"/>
    <hyperlink ref="E8:F8" location="'II. Rx'!A72" display="Examinari tomografice computerizate (CT)"/>
    <hyperlink ref="B10" location="'II. tipul examinarilor'!A48" display="Examinari tomografice computerizate (CT)"/>
    <hyperlink ref="B10:C10" location="'II. Rx'!A95" display="Examinari tomografice computerizate (CT)"/>
    <hyperlink ref="J2" location="INSTRUCTIUNI!A1" display="INAPOI"/>
    <hyperlink ref="B8:C8" location="'II. Rx'!A37" display=" Examinari radiografice si radioscopice"/>
    <hyperlink ref="K53" location="'II. Rx'!A1" display="SUS"/>
    <hyperlink ref="K72" location="'II. Rx'!A1" display="SUS"/>
    <hyperlink ref="L111" location="'II. Rx'!A1" display="SUS"/>
    <hyperlink ref="E10" location="'II. Rx'!A137" display="Examinari Rx dentare"/>
    <hyperlink ref="K124" location="'II. Rx'!A1" display="SUS"/>
    <hyperlink ref="E10:F10" location="'II. Rx'!A141" display="Examinari Rx dentar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N57"/>
  <sheetViews>
    <sheetView tabSelected="1" zoomScalePageLayoutView="0" workbookViewId="0" topLeftCell="A10">
      <selection activeCell="A1" sqref="A1"/>
    </sheetView>
  </sheetViews>
  <sheetFormatPr defaultColWidth="9.140625" defaultRowHeight="12.75"/>
  <cols>
    <col min="1" max="1" width="18.57421875" style="4" customWidth="1"/>
    <col min="2" max="2" width="7.00390625" style="0" customWidth="1"/>
    <col min="3" max="3" width="12.28125" style="0" customWidth="1"/>
    <col min="4" max="4" width="10.421875" style="0" customWidth="1"/>
    <col min="5" max="5" width="12.421875" style="0" customWidth="1"/>
    <col min="6" max="6" width="11.140625" style="0" customWidth="1"/>
    <col min="7" max="7" width="9.8515625" style="0" customWidth="1"/>
    <col min="8" max="8" width="12.421875" style="0" customWidth="1"/>
    <col min="9" max="9" width="6.7109375" style="0" customWidth="1"/>
    <col min="10" max="10" width="6.57421875" style="0" customWidth="1"/>
    <col min="11" max="11" width="7.57421875" style="0" customWidth="1"/>
    <col min="12" max="12" width="8.7109375" style="0" customWidth="1"/>
    <col min="13" max="13" width="8.8515625" style="0" customWidth="1"/>
  </cols>
  <sheetData>
    <row r="1" spans="1:14" s="9" customFormat="1" ht="12.75">
      <c r="A1" s="15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27" customHeight="1">
      <c r="A2" s="151"/>
      <c r="B2" s="400" t="s">
        <v>365</v>
      </c>
      <c r="C2" s="400"/>
      <c r="D2" s="400"/>
      <c r="E2" s="400"/>
      <c r="F2" s="400"/>
      <c r="G2" s="400"/>
      <c r="H2" s="400"/>
      <c r="I2" s="10"/>
      <c r="J2" s="10"/>
      <c r="K2" s="10"/>
      <c r="L2" s="10"/>
      <c r="M2" s="10"/>
      <c r="N2" s="10"/>
    </row>
    <row r="3" spans="1:14" s="9" customFormat="1" ht="12.75" customHeight="1" thickBot="1">
      <c r="A3" s="151"/>
      <c r="B3" s="10"/>
      <c r="C3" s="11"/>
      <c r="D3" s="11"/>
      <c r="E3" s="11"/>
      <c r="F3" s="11"/>
      <c r="G3" s="11"/>
      <c r="H3" s="11"/>
      <c r="I3" s="10"/>
      <c r="J3" s="349" t="s">
        <v>273</v>
      </c>
      <c r="K3" s="349"/>
      <c r="L3" s="350"/>
      <c r="M3" s="10"/>
      <c r="N3" s="10"/>
    </row>
    <row r="4" spans="1:14" s="12" customFormat="1" ht="12.75">
      <c r="A4" s="15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7" spans="1:14" ht="12.75">
      <c r="A7" s="169" t="s">
        <v>96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2" s="9" customFormat="1" ht="15.75" customHeight="1" thickBot="1">
      <c r="A8" s="241" t="str">
        <f>'I. Informatii caracter general'!C7</f>
        <v>Judetul</v>
      </c>
      <c r="B8" s="244">
        <f>'I. Informatii caracter general'!D7</f>
        <v>0</v>
      </c>
      <c r="C8" s="240"/>
      <c r="D8" s="129" t="s">
        <v>369</v>
      </c>
      <c r="E8" s="405">
        <f>'I. Informatii caracter general'!H7</f>
        <v>0</v>
      </c>
      <c r="F8" s="405"/>
      <c r="G8" s="406"/>
      <c r="H8" s="13"/>
      <c r="I8" s="13"/>
      <c r="J8" s="13"/>
      <c r="K8" s="13"/>
      <c r="L8" s="13"/>
    </row>
    <row r="9" spans="1:5" s="12" customFormat="1" ht="18.75" customHeight="1">
      <c r="A9" s="35" t="s">
        <v>53</v>
      </c>
      <c r="B9" s="248">
        <f>'I. Informatii caracter general'!D5</f>
        <v>0</v>
      </c>
      <c r="C9" s="8" t="s">
        <v>54</v>
      </c>
      <c r="D9" s="248">
        <f>'I. Informatii caracter general'!G5</f>
        <v>0</v>
      </c>
      <c r="E9" s="8"/>
    </row>
    <row r="11" ht="13.5" thickBot="1"/>
    <row r="12" spans="1:14" s="105" customFormat="1" ht="39" customHeight="1" thickBot="1">
      <c r="A12" s="286" t="s">
        <v>134</v>
      </c>
      <c r="B12" s="317" t="s">
        <v>135</v>
      </c>
      <c r="C12" s="317" t="s">
        <v>136</v>
      </c>
      <c r="D12" s="418" t="s">
        <v>42</v>
      </c>
      <c r="E12" s="317" t="s">
        <v>137</v>
      </c>
      <c r="F12" s="357" t="s">
        <v>127</v>
      </c>
      <c r="G12" s="360"/>
      <c r="H12" s="358"/>
      <c r="I12" s="357" t="s">
        <v>128</v>
      </c>
      <c r="J12" s="358"/>
      <c r="K12" s="401" t="s">
        <v>138</v>
      </c>
      <c r="L12" s="402"/>
      <c r="M12" s="403"/>
      <c r="N12" s="393" t="s">
        <v>277</v>
      </c>
    </row>
    <row r="13" spans="1:14" ht="26.25" thickBot="1">
      <c r="A13" s="290"/>
      <c r="B13" s="404"/>
      <c r="C13" s="404"/>
      <c r="D13" s="419"/>
      <c r="E13" s="404"/>
      <c r="F13" s="66" t="s">
        <v>45</v>
      </c>
      <c r="G13" s="104" t="s">
        <v>46</v>
      </c>
      <c r="H13" s="141" t="s">
        <v>47</v>
      </c>
      <c r="I13" s="103" t="s">
        <v>49</v>
      </c>
      <c r="J13" s="142" t="s">
        <v>50</v>
      </c>
      <c r="K13" s="143" t="s">
        <v>139</v>
      </c>
      <c r="L13" s="143" t="s">
        <v>140</v>
      </c>
      <c r="M13" s="144" t="s">
        <v>141</v>
      </c>
      <c r="N13" s="394"/>
    </row>
    <row r="14" spans="1:14" ht="12.75" customHeight="1">
      <c r="A14" s="407" t="s">
        <v>143</v>
      </c>
      <c r="B14" s="409" t="s">
        <v>278</v>
      </c>
      <c r="C14" s="149" t="s">
        <v>144</v>
      </c>
      <c r="D14" s="149" t="s">
        <v>335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ht="13.5" thickBot="1">
      <c r="A15" s="408"/>
      <c r="B15" s="410"/>
      <c r="C15" s="150" t="s">
        <v>145</v>
      </c>
      <c r="D15" s="150" t="s">
        <v>336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12.75" customHeight="1">
      <c r="A16" s="323" t="s">
        <v>147</v>
      </c>
      <c r="B16" s="159" t="s">
        <v>278</v>
      </c>
      <c r="C16" s="116" t="s">
        <v>145</v>
      </c>
      <c r="D16" s="116" t="s">
        <v>337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15" thickBot="1">
      <c r="A17" s="325"/>
      <c r="B17" s="160" t="s">
        <v>279</v>
      </c>
      <c r="C17" s="115" t="s">
        <v>146</v>
      </c>
      <c r="D17" s="115" t="s">
        <v>338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ht="14.25">
      <c r="A18" s="411" t="s">
        <v>148</v>
      </c>
      <c r="B18" s="161" t="s">
        <v>279</v>
      </c>
      <c r="C18" s="154" t="s">
        <v>146</v>
      </c>
      <c r="D18" s="154" t="s">
        <v>339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12.75" customHeight="1">
      <c r="A19" s="412"/>
      <c r="B19" s="162" t="s">
        <v>278</v>
      </c>
      <c r="C19" s="156" t="s">
        <v>145</v>
      </c>
      <c r="D19" s="156" t="s">
        <v>340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ht="15" thickBot="1">
      <c r="A20" s="408"/>
      <c r="B20" s="163" t="s">
        <v>279</v>
      </c>
      <c r="C20" s="150"/>
      <c r="D20" s="150" t="s">
        <v>340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</row>
    <row r="21" spans="1:14" ht="12.75" customHeight="1">
      <c r="A21" s="413" t="s">
        <v>149</v>
      </c>
      <c r="B21" s="414" t="s">
        <v>278</v>
      </c>
      <c r="C21" s="116"/>
      <c r="D21" s="116" t="s">
        <v>341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</row>
    <row r="22" spans="1:14" ht="13.5" thickBot="1">
      <c r="A22" s="325"/>
      <c r="B22" s="415"/>
      <c r="C22" s="115"/>
      <c r="D22" s="115" t="s">
        <v>342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ht="39" thickBot="1">
      <c r="A23" s="157" t="s">
        <v>150</v>
      </c>
      <c r="B23" s="165" t="s">
        <v>278</v>
      </c>
      <c r="C23" s="158"/>
      <c r="D23" s="238" t="s">
        <v>343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14.25">
      <c r="A24" s="323" t="s">
        <v>155</v>
      </c>
      <c r="B24" s="164" t="s">
        <v>278</v>
      </c>
      <c r="C24" s="116" t="s">
        <v>145</v>
      </c>
      <c r="D24" s="116" t="s">
        <v>344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ht="13.5" thickBot="1">
      <c r="A25" s="341"/>
      <c r="B25" s="166"/>
      <c r="C25" s="109" t="s">
        <v>151</v>
      </c>
      <c r="D25" s="109" t="s">
        <v>345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2.75">
      <c r="A26" s="341"/>
      <c r="B26" s="166"/>
      <c r="C26" s="109" t="s">
        <v>152</v>
      </c>
      <c r="D26" s="116" t="s">
        <v>346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3.5" thickBot="1">
      <c r="A27" s="341"/>
      <c r="B27" s="166"/>
      <c r="C27" s="109" t="s">
        <v>153</v>
      </c>
      <c r="D27" s="109" t="s">
        <v>347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14" ht="12.75">
      <c r="A28" s="341"/>
      <c r="B28" s="166" t="s">
        <v>348</v>
      </c>
      <c r="C28" s="109"/>
      <c r="D28" s="116" t="s">
        <v>349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ht="15" thickBot="1">
      <c r="A29" s="341"/>
      <c r="B29" s="167" t="s">
        <v>279</v>
      </c>
      <c r="C29" s="109" t="s">
        <v>154</v>
      </c>
      <c r="D29" s="109" t="s">
        <v>350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ht="15" thickBot="1">
      <c r="A30" s="325"/>
      <c r="B30" s="160" t="s">
        <v>279</v>
      </c>
      <c r="C30" s="115" t="s">
        <v>154</v>
      </c>
      <c r="D30" s="116" t="s">
        <v>351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1:14" ht="12.75" customHeight="1">
      <c r="A31" s="411" t="s">
        <v>156</v>
      </c>
      <c r="B31" s="416" t="s">
        <v>278</v>
      </c>
      <c r="C31" s="154"/>
      <c r="D31" s="154" t="s">
        <v>352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14" ht="13.5" thickBot="1">
      <c r="A32" s="408"/>
      <c r="B32" s="410"/>
      <c r="C32" s="150"/>
      <c r="D32" s="150" t="s">
        <v>353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2.75" customHeight="1">
      <c r="A33" s="323" t="s">
        <v>157</v>
      </c>
      <c r="B33" s="414" t="s">
        <v>278</v>
      </c>
      <c r="C33" s="116" t="s">
        <v>145</v>
      </c>
      <c r="D33" s="116" t="s">
        <v>354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341"/>
      <c r="B34" s="417"/>
      <c r="C34" s="109" t="s">
        <v>355</v>
      </c>
      <c r="D34" s="109" t="s">
        <v>356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ht="13.5" thickBot="1">
      <c r="A35" s="325"/>
      <c r="B35" s="415"/>
      <c r="C35" s="115" t="s">
        <v>357</v>
      </c>
      <c r="D35" s="115" t="s">
        <v>358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4" ht="12.75" customHeight="1">
      <c r="A36" s="411" t="s">
        <v>158</v>
      </c>
      <c r="B36" s="416" t="s">
        <v>278</v>
      </c>
      <c r="C36" s="154" t="s">
        <v>145</v>
      </c>
      <c r="D36" s="154" t="s">
        <v>352</v>
      </c>
      <c r="E36" s="154"/>
      <c r="F36" s="154"/>
      <c r="G36" s="154"/>
      <c r="H36" s="154"/>
      <c r="I36" s="154"/>
      <c r="J36" s="154"/>
      <c r="K36" s="154"/>
      <c r="L36" s="154"/>
      <c r="M36" s="154"/>
      <c r="N36" s="154"/>
    </row>
    <row r="37" spans="1:14" ht="13.5" thickBot="1">
      <c r="A37" s="408"/>
      <c r="B37" s="410"/>
      <c r="C37" s="150" t="s">
        <v>359</v>
      </c>
      <c r="D37" s="150" t="s">
        <v>353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1:14" ht="12.75" customHeight="1">
      <c r="A38" s="323" t="s">
        <v>159</v>
      </c>
      <c r="B38" s="414" t="s">
        <v>278</v>
      </c>
      <c r="C38" s="116" t="s">
        <v>145</v>
      </c>
      <c r="D38" s="116" t="s">
        <v>360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:14" ht="13.5" thickBot="1">
      <c r="A39" s="325"/>
      <c r="B39" s="415"/>
      <c r="C39" s="115" t="s">
        <v>361</v>
      </c>
      <c r="D39" s="115" t="s">
        <v>362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  <row r="40" spans="1:14" ht="26.25" thickBot="1">
      <c r="A40" s="157" t="s">
        <v>160</v>
      </c>
      <c r="B40" s="165" t="s">
        <v>278</v>
      </c>
      <c r="C40" s="238" t="s">
        <v>145</v>
      </c>
      <c r="D40" s="238" t="s">
        <v>363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</row>
    <row r="41" spans="1:14" ht="15" thickBot="1">
      <c r="A41" s="104" t="s">
        <v>161</v>
      </c>
      <c r="B41" s="168" t="s">
        <v>278</v>
      </c>
      <c r="C41" s="239" t="s">
        <v>145</v>
      </c>
      <c r="D41" s="117" t="s">
        <v>364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14" ht="15" thickBot="1">
      <c r="A42" s="171" t="s">
        <v>85</v>
      </c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5" spans="1:14" ht="12.75">
      <c r="A45" s="174" t="s">
        <v>106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8"/>
    </row>
    <row r="46" spans="1:5" s="12" customFormat="1" ht="18.75" customHeight="1">
      <c r="A46" s="35" t="s">
        <v>53</v>
      </c>
      <c r="B46" s="15"/>
      <c r="C46" s="8" t="s">
        <v>54</v>
      </c>
      <c r="D46" s="15"/>
      <c r="E46" s="8"/>
    </row>
    <row r="47" ht="13.5" thickBot="1"/>
    <row r="48" spans="1:13" ht="39" customHeight="1" thickBot="1">
      <c r="A48" s="286" t="s">
        <v>162</v>
      </c>
      <c r="B48" s="317" t="s">
        <v>135</v>
      </c>
      <c r="C48" s="418" t="s">
        <v>42</v>
      </c>
      <c r="D48" s="317" t="s">
        <v>137</v>
      </c>
      <c r="E48" s="357" t="s">
        <v>127</v>
      </c>
      <c r="F48" s="360"/>
      <c r="G48" s="358"/>
      <c r="H48" s="357" t="s">
        <v>128</v>
      </c>
      <c r="I48" s="358"/>
      <c r="J48" s="397" t="s">
        <v>138</v>
      </c>
      <c r="K48" s="398"/>
      <c r="L48" s="399"/>
      <c r="M48" s="395" t="s">
        <v>142</v>
      </c>
    </row>
    <row r="49" spans="1:13" ht="15.75" customHeight="1" thickBot="1">
      <c r="A49" s="290"/>
      <c r="B49" s="404"/>
      <c r="C49" s="419"/>
      <c r="D49" s="404"/>
      <c r="E49" s="38" t="s">
        <v>45</v>
      </c>
      <c r="F49" s="21" t="s">
        <v>46</v>
      </c>
      <c r="G49" s="39" t="s">
        <v>47</v>
      </c>
      <c r="H49" s="41" t="s">
        <v>49</v>
      </c>
      <c r="I49" s="42" t="s">
        <v>50</v>
      </c>
      <c r="J49" s="107" t="s">
        <v>139</v>
      </c>
      <c r="K49" s="179" t="s">
        <v>140</v>
      </c>
      <c r="L49" s="107" t="s">
        <v>141</v>
      </c>
      <c r="M49" s="396"/>
    </row>
    <row r="50" spans="1:13" ht="25.5">
      <c r="A50" s="152" t="s">
        <v>163</v>
      </c>
      <c r="B50" s="180" t="s">
        <v>279</v>
      </c>
      <c r="C50" s="114" t="s">
        <v>173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</row>
    <row r="51" spans="1:13" ht="14.25">
      <c r="A51" s="155" t="s">
        <v>164</v>
      </c>
      <c r="B51" s="182" t="s">
        <v>279</v>
      </c>
      <c r="C51" s="156" t="s">
        <v>174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</row>
    <row r="52" spans="1:13" ht="14.25">
      <c r="A52" s="16" t="s">
        <v>165</v>
      </c>
      <c r="B52" s="181" t="s">
        <v>280</v>
      </c>
      <c r="C52" s="109" t="s">
        <v>175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1:13" ht="12.75">
      <c r="A53" s="155" t="s">
        <v>166</v>
      </c>
      <c r="B53" s="183" t="s">
        <v>171</v>
      </c>
      <c r="C53" s="156" t="s">
        <v>176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12.75">
      <c r="A54" s="16" t="s">
        <v>166</v>
      </c>
      <c r="B54" s="153" t="s">
        <v>170</v>
      </c>
      <c r="C54" s="109" t="s">
        <v>177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1:13" ht="12.75">
      <c r="A55" s="155" t="s">
        <v>167</v>
      </c>
      <c r="B55" s="183" t="s">
        <v>172</v>
      </c>
      <c r="C55" s="156" t="s">
        <v>178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1:13" ht="12.75">
      <c r="A56" s="16" t="s">
        <v>168</v>
      </c>
      <c r="B56" s="153"/>
      <c r="C56" s="109" t="s">
        <v>179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1:13" ht="12.75">
      <c r="A57" s="176" t="s">
        <v>169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</row>
  </sheetData>
  <sheetProtection/>
  <mergeCells count="35">
    <mergeCell ref="A48:A49"/>
    <mergeCell ref="B48:B49"/>
    <mergeCell ref="C48:C49"/>
    <mergeCell ref="D48:D49"/>
    <mergeCell ref="A12:A13"/>
    <mergeCell ref="B12:B13"/>
    <mergeCell ref="C12:C13"/>
    <mergeCell ref="D12:D13"/>
    <mergeCell ref="A36:A37"/>
    <mergeCell ref="A38:A39"/>
    <mergeCell ref="B21:B22"/>
    <mergeCell ref="B31:B32"/>
    <mergeCell ref="B33:B35"/>
    <mergeCell ref="B36:B37"/>
    <mergeCell ref="B38:B39"/>
    <mergeCell ref="J3:L3"/>
    <mergeCell ref="A14:A15"/>
    <mergeCell ref="B14:B15"/>
    <mergeCell ref="A16:A17"/>
    <mergeCell ref="E48:G48"/>
    <mergeCell ref="A18:A20"/>
    <mergeCell ref="A21:A22"/>
    <mergeCell ref="A24:A30"/>
    <mergeCell ref="A31:A32"/>
    <mergeCell ref="A33:A35"/>
    <mergeCell ref="N12:N13"/>
    <mergeCell ref="M48:M49"/>
    <mergeCell ref="H48:I48"/>
    <mergeCell ref="J48:L48"/>
    <mergeCell ref="B2:H2"/>
    <mergeCell ref="F12:H12"/>
    <mergeCell ref="I12:J12"/>
    <mergeCell ref="K12:M12"/>
    <mergeCell ref="E12:E13"/>
    <mergeCell ref="E8:G8"/>
  </mergeCells>
  <hyperlinks>
    <hyperlink ref="J3" location="INSTRUCTIUNI!A1" display="INAPOI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6"/>
  </sheetPr>
  <dimension ref="A1:N7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8515625" style="0" customWidth="1"/>
    <col min="2" max="2" width="11.00390625" style="0" customWidth="1"/>
    <col min="3" max="3" width="11.8515625" style="0" customWidth="1"/>
    <col min="6" max="6" width="10.421875" style="0" customWidth="1"/>
  </cols>
  <sheetData>
    <row r="1" spans="1:14" s="9" customFormat="1" ht="12.75">
      <c r="A1" s="15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29.25" customHeight="1">
      <c r="A2" s="151"/>
      <c r="B2" s="400" t="s">
        <v>366</v>
      </c>
      <c r="C2" s="400"/>
      <c r="D2" s="400"/>
      <c r="E2" s="400"/>
      <c r="F2" s="400"/>
      <c r="G2" s="400"/>
      <c r="H2" s="400"/>
      <c r="I2" s="10"/>
      <c r="J2" s="10"/>
      <c r="K2" s="10"/>
      <c r="L2" s="10"/>
      <c r="M2" s="10"/>
      <c r="N2" s="10"/>
    </row>
    <row r="3" spans="1:14" s="9" customFormat="1" ht="12.75" customHeight="1" thickBot="1">
      <c r="A3" s="151"/>
      <c r="B3" s="10"/>
      <c r="C3" s="11"/>
      <c r="D3" s="11"/>
      <c r="E3" s="11"/>
      <c r="F3" s="11"/>
      <c r="G3" s="11"/>
      <c r="H3" s="11"/>
      <c r="I3" s="10"/>
      <c r="J3" s="349" t="s">
        <v>273</v>
      </c>
      <c r="K3" s="349"/>
      <c r="L3" s="350"/>
      <c r="M3" s="10"/>
      <c r="N3" s="10"/>
    </row>
    <row r="4" spans="1:14" s="12" customFormat="1" ht="12.75">
      <c r="A4" s="15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7" spans="1:12" ht="12.75">
      <c r="A7" s="169" t="s">
        <v>180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9" customFormat="1" ht="15.75" customHeight="1" thickBot="1">
      <c r="A8" s="241" t="str">
        <f>'I. Informatii caracter general'!C7</f>
        <v>Judetul</v>
      </c>
      <c r="B8" s="246">
        <f>'I. Informatii caracter general'!D7</f>
        <v>0</v>
      </c>
      <c r="C8" s="240"/>
      <c r="D8" s="129" t="s">
        <v>369</v>
      </c>
      <c r="E8" s="425">
        <f>'I. Informatii caracter general'!H7</f>
        <v>0</v>
      </c>
      <c r="F8" s="425"/>
      <c r="G8" s="426"/>
      <c r="H8" s="13"/>
      <c r="I8" s="13"/>
      <c r="J8" s="13"/>
      <c r="K8" s="13"/>
      <c r="L8" s="13"/>
    </row>
    <row r="9" spans="1:5" s="12" customFormat="1" ht="18.75" customHeight="1">
      <c r="A9" s="35" t="s">
        <v>53</v>
      </c>
      <c r="B9" s="249">
        <f>'I. Informatii caracter general'!D5</f>
        <v>0</v>
      </c>
      <c r="C9" s="8" t="s">
        <v>54</v>
      </c>
      <c r="D9" s="249">
        <f>'I. Informatii caracter general'!G5</f>
        <v>0</v>
      </c>
      <c r="E9" s="8"/>
    </row>
    <row r="10" ht="13.5" thickBot="1">
      <c r="A10" s="4"/>
    </row>
    <row r="11" spans="1:12" ht="13.5" thickBot="1">
      <c r="A11" s="427" t="s">
        <v>181</v>
      </c>
      <c r="B11" s="429" t="s">
        <v>182</v>
      </c>
      <c r="C11" s="420" t="s">
        <v>42</v>
      </c>
      <c r="D11" s="420" t="s">
        <v>137</v>
      </c>
      <c r="E11" s="357" t="s">
        <v>127</v>
      </c>
      <c r="F11" s="360"/>
      <c r="G11" s="358"/>
      <c r="H11" s="357" t="s">
        <v>128</v>
      </c>
      <c r="I11" s="358"/>
      <c r="J11" s="422" t="s">
        <v>183</v>
      </c>
      <c r="K11" s="423"/>
      <c r="L11" s="424"/>
    </row>
    <row r="12" spans="1:12" ht="13.5" thickBot="1">
      <c r="A12" s="428"/>
      <c r="B12" s="430"/>
      <c r="C12" s="421"/>
      <c r="D12" s="421"/>
      <c r="E12" s="38" t="s">
        <v>45</v>
      </c>
      <c r="F12" s="21" t="s">
        <v>46</v>
      </c>
      <c r="G12" s="39" t="s">
        <v>47</v>
      </c>
      <c r="H12" s="41" t="s">
        <v>49</v>
      </c>
      <c r="I12" s="42" t="s">
        <v>50</v>
      </c>
      <c r="J12" s="107" t="s">
        <v>139</v>
      </c>
      <c r="K12" s="107" t="s">
        <v>140</v>
      </c>
      <c r="L12" s="123" t="s">
        <v>141</v>
      </c>
    </row>
    <row r="13" spans="1:12" ht="12.75">
      <c r="A13" s="431" t="s">
        <v>191</v>
      </c>
      <c r="B13" s="149" t="s">
        <v>184</v>
      </c>
      <c r="C13" s="149" t="s">
        <v>211</v>
      </c>
      <c r="D13" s="149"/>
      <c r="E13" s="149"/>
      <c r="F13" s="149"/>
      <c r="G13" s="149"/>
      <c r="H13" s="149"/>
      <c r="I13" s="149"/>
      <c r="J13" s="149"/>
      <c r="K13" s="149"/>
      <c r="L13" s="185"/>
    </row>
    <row r="14" spans="1:12" ht="12.75">
      <c r="A14" s="432"/>
      <c r="B14" s="156" t="s">
        <v>185</v>
      </c>
      <c r="C14" s="156" t="s">
        <v>212</v>
      </c>
      <c r="D14" s="156"/>
      <c r="E14" s="156"/>
      <c r="F14" s="156"/>
      <c r="G14" s="156"/>
      <c r="H14" s="156"/>
      <c r="I14" s="156"/>
      <c r="J14" s="156"/>
      <c r="K14" s="156"/>
      <c r="L14" s="186"/>
    </row>
    <row r="15" spans="1:12" ht="13.5" thickBot="1">
      <c r="A15" s="433"/>
      <c r="B15" s="187" t="s">
        <v>37</v>
      </c>
      <c r="C15" s="187" t="s">
        <v>213</v>
      </c>
      <c r="D15" s="187"/>
      <c r="E15" s="187"/>
      <c r="F15" s="187"/>
      <c r="G15" s="187"/>
      <c r="H15" s="187"/>
      <c r="I15" s="187"/>
      <c r="J15" s="187"/>
      <c r="K15" s="187"/>
      <c r="L15" s="188"/>
    </row>
    <row r="16" spans="1:12" ht="12.75">
      <c r="A16" s="434" t="s">
        <v>192</v>
      </c>
      <c r="B16" s="116" t="s">
        <v>184</v>
      </c>
      <c r="C16" s="116" t="s">
        <v>214</v>
      </c>
      <c r="D16" s="116"/>
      <c r="E16" s="116"/>
      <c r="F16" s="116"/>
      <c r="G16" s="116"/>
      <c r="H16" s="116"/>
      <c r="I16" s="116"/>
      <c r="J16" s="116"/>
      <c r="K16" s="116"/>
      <c r="L16" s="120"/>
    </row>
    <row r="17" spans="1:12" ht="12.75">
      <c r="A17" s="435"/>
      <c r="B17" s="109" t="s">
        <v>186</v>
      </c>
      <c r="C17" s="109" t="s">
        <v>224</v>
      </c>
      <c r="D17" s="109"/>
      <c r="E17" s="109"/>
      <c r="F17" s="109"/>
      <c r="G17" s="109"/>
      <c r="H17" s="109"/>
      <c r="I17" s="109"/>
      <c r="J17" s="109"/>
      <c r="K17" s="109"/>
      <c r="L17" s="121"/>
    </row>
    <row r="18" spans="1:12" ht="13.5" thickBot="1">
      <c r="A18" s="436"/>
      <c r="B18" s="115" t="s">
        <v>37</v>
      </c>
      <c r="C18" s="115" t="s">
        <v>225</v>
      </c>
      <c r="D18" s="115"/>
      <c r="E18" s="115"/>
      <c r="F18" s="115"/>
      <c r="G18" s="115"/>
      <c r="H18" s="115"/>
      <c r="I18" s="115"/>
      <c r="J18" s="115"/>
      <c r="K18" s="115"/>
      <c r="L18" s="122"/>
    </row>
    <row r="19" spans="1:12" ht="12.75">
      <c r="A19" s="431" t="s">
        <v>193</v>
      </c>
      <c r="B19" s="149" t="s">
        <v>184</v>
      </c>
      <c r="C19" s="149" t="s">
        <v>215</v>
      </c>
      <c r="D19" s="149"/>
      <c r="E19" s="149"/>
      <c r="F19" s="149"/>
      <c r="G19" s="149"/>
      <c r="H19" s="149"/>
      <c r="I19" s="149"/>
      <c r="J19" s="149"/>
      <c r="K19" s="149"/>
      <c r="L19" s="185"/>
    </row>
    <row r="20" spans="1:12" ht="12.75">
      <c r="A20" s="432"/>
      <c r="B20" s="156" t="s">
        <v>187</v>
      </c>
      <c r="C20" s="156" t="s">
        <v>226</v>
      </c>
      <c r="D20" s="156"/>
      <c r="E20" s="156"/>
      <c r="F20" s="156"/>
      <c r="G20" s="156"/>
      <c r="H20" s="156"/>
      <c r="I20" s="156"/>
      <c r="J20" s="156"/>
      <c r="K20" s="156"/>
      <c r="L20" s="186"/>
    </row>
    <row r="21" spans="1:12" ht="13.5" thickBot="1">
      <c r="A21" s="433"/>
      <c r="B21" s="187" t="s">
        <v>37</v>
      </c>
      <c r="C21" s="187" t="s">
        <v>227</v>
      </c>
      <c r="D21" s="187"/>
      <c r="E21" s="187"/>
      <c r="F21" s="187"/>
      <c r="G21" s="187"/>
      <c r="H21" s="187"/>
      <c r="I21" s="187"/>
      <c r="J21" s="187"/>
      <c r="K21" s="187"/>
      <c r="L21" s="188"/>
    </row>
    <row r="22" spans="1:12" ht="12.75">
      <c r="A22" s="434" t="s">
        <v>194</v>
      </c>
      <c r="B22" s="116" t="s">
        <v>184</v>
      </c>
      <c r="C22" s="116" t="s">
        <v>216</v>
      </c>
      <c r="D22" s="116"/>
      <c r="E22" s="116"/>
      <c r="F22" s="116"/>
      <c r="G22" s="116"/>
      <c r="H22" s="116"/>
      <c r="I22" s="116"/>
      <c r="J22" s="116"/>
      <c r="K22" s="116"/>
      <c r="L22" s="120"/>
    </row>
    <row r="23" spans="1:12" ht="12.75">
      <c r="A23" s="435"/>
      <c r="B23" s="109" t="s">
        <v>188</v>
      </c>
      <c r="C23" s="109" t="s">
        <v>228</v>
      </c>
      <c r="D23" s="109"/>
      <c r="E23" s="109"/>
      <c r="F23" s="109"/>
      <c r="G23" s="109"/>
      <c r="H23" s="109"/>
      <c r="I23" s="109"/>
      <c r="J23" s="109"/>
      <c r="K23" s="109"/>
      <c r="L23" s="121"/>
    </row>
    <row r="24" spans="1:12" ht="13.5" thickBot="1">
      <c r="A24" s="436"/>
      <c r="B24" s="115" t="s">
        <v>37</v>
      </c>
      <c r="C24" s="115" t="s">
        <v>229</v>
      </c>
      <c r="D24" s="115"/>
      <c r="E24" s="115"/>
      <c r="F24" s="115"/>
      <c r="G24" s="115"/>
      <c r="H24" s="115"/>
      <c r="I24" s="115"/>
      <c r="J24" s="115"/>
      <c r="K24" s="115"/>
      <c r="L24" s="122"/>
    </row>
    <row r="25" spans="1:12" ht="12.75">
      <c r="A25" s="431" t="s">
        <v>195</v>
      </c>
      <c r="B25" s="149" t="s">
        <v>184</v>
      </c>
      <c r="C25" s="149" t="s">
        <v>217</v>
      </c>
      <c r="D25" s="149"/>
      <c r="E25" s="149"/>
      <c r="F25" s="149"/>
      <c r="G25" s="149"/>
      <c r="H25" s="149"/>
      <c r="I25" s="149"/>
      <c r="J25" s="149"/>
      <c r="K25" s="149"/>
      <c r="L25" s="185"/>
    </row>
    <row r="26" spans="1:12" ht="12.75">
      <c r="A26" s="432"/>
      <c r="B26" s="156" t="s">
        <v>189</v>
      </c>
      <c r="C26" s="156" t="s">
        <v>230</v>
      </c>
      <c r="D26" s="156"/>
      <c r="E26" s="156"/>
      <c r="F26" s="156"/>
      <c r="G26" s="156"/>
      <c r="H26" s="156"/>
      <c r="I26" s="156"/>
      <c r="J26" s="156"/>
      <c r="K26" s="156"/>
      <c r="L26" s="186"/>
    </row>
    <row r="27" spans="1:12" ht="13.5" thickBot="1">
      <c r="A27" s="433"/>
      <c r="B27" s="187" t="s">
        <v>37</v>
      </c>
      <c r="C27" s="187" t="s">
        <v>231</v>
      </c>
      <c r="D27" s="187"/>
      <c r="E27" s="187"/>
      <c r="F27" s="187"/>
      <c r="G27" s="187"/>
      <c r="H27" s="187"/>
      <c r="I27" s="187"/>
      <c r="J27" s="187"/>
      <c r="K27" s="187"/>
      <c r="L27" s="188"/>
    </row>
    <row r="28" spans="1:12" ht="12.75">
      <c r="A28" s="434" t="s">
        <v>196</v>
      </c>
      <c r="B28" s="116" t="s">
        <v>184</v>
      </c>
      <c r="C28" s="116" t="s">
        <v>218</v>
      </c>
      <c r="D28" s="116"/>
      <c r="E28" s="116"/>
      <c r="F28" s="116"/>
      <c r="G28" s="116"/>
      <c r="H28" s="116"/>
      <c r="I28" s="116"/>
      <c r="J28" s="116"/>
      <c r="K28" s="116"/>
      <c r="L28" s="120"/>
    </row>
    <row r="29" spans="1:12" ht="12.75">
      <c r="A29" s="435"/>
      <c r="B29" s="109" t="s">
        <v>190</v>
      </c>
      <c r="C29" s="109" t="s">
        <v>232</v>
      </c>
      <c r="D29" s="109"/>
      <c r="E29" s="109"/>
      <c r="F29" s="109"/>
      <c r="G29" s="109"/>
      <c r="H29" s="109"/>
      <c r="I29" s="109"/>
      <c r="J29" s="109"/>
      <c r="K29" s="109"/>
      <c r="L29" s="121"/>
    </row>
    <row r="30" spans="1:12" ht="13.5" thickBot="1">
      <c r="A30" s="436"/>
      <c r="B30" s="115" t="s">
        <v>37</v>
      </c>
      <c r="C30" s="115" t="s">
        <v>233</v>
      </c>
      <c r="D30" s="115"/>
      <c r="E30" s="115"/>
      <c r="F30" s="115"/>
      <c r="G30" s="115"/>
      <c r="H30" s="115"/>
      <c r="I30" s="115"/>
      <c r="J30" s="115"/>
      <c r="K30" s="115"/>
      <c r="L30" s="122"/>
    </row>
    <row r="31" spans="1:12" ht="12.75">
      <c r="A31" s="431" t="s">
        <v>197</v>
      </c>
      <c r="B31" s="149" t="s">
        <v>184</v>
      </c>
      <c r="C31" s="149" t="s">
        <v>219</v>
      </c>
      <c r="D31" s="149"/>
      <c r="E31" s="149"/>
      <c r="F31" s="149"/>
      <c r="G31" s="149"/>
      <c r="H31" s="149"/>
      <c r="I31" s="149"/>
      <c r="J31" s="149"/>
      <c r="K31" s="149"/>
      <c r="L31" s="185"/>
    </row>
    <row r="32" spans="1:12" ht="12.75">
      <c r="A32" s="432"/>
      <c r="B32" s="156" t="s">
        <v>204</v>
      </c>
      <c r="C32" s="156" t="s">
        <v>234</v>
      </c>
      <c r="D32" s="156"/>
      <c r="E32" s="156"/>
      <c r="F32" s="156"/>
      <c r="G32" s="156"/>
      <c r="H32" s="156"/>
      <c r="I32" s="156"/>
      <c r="J32" s="156"/>
      <c r="K32" s="156"/>
      <c r="L32" s="186"/>
    </row>
    <row r="33" spans="1:12" ht="13.5" thickBot="1">
      <c r="A33" s="433"/>
      <c r="B33" s="187" t="s">
        <v>37</v>
      </c>
      <c r="C33" s="187" t="s">
        <v>235</v>
      </c>
      <c r="D33" s="187"/>
      <c r="E33" s="187"/>
      <c r="F33" s="187"/>
      <c r="G33" s="187"/>
      <c r="H33" s="187"/>
      <c r="I33" s="187"/>
      <c r="J33" s="187"/>
      <c r="K33" s="187"/>
      <c r="L33" s="188"/>
    </row>
    <row r="34" spans="1:12" ht="12.75">
      <c r="A34" s="434" t="s">
        <v>198</v>
      </c>
      <c r="B34" s="116" t="s">
        <v>184</v>
      </c>
      <c r="C34" s="116" t="s">
        <v>220</v>
      </c>
      <c r="D34" s="116"/>
      <c r="E34" s="116"/>
      <c r="F34" s="116"/>
      <c r="G34" s="116"/>
      <c r="H34" s="116"/>
      <c r="I34" s="116"/>
      <c r="J34" s="116"/>
      <c r="K34" s="116"/>
      <c r="L34" s="120"/>
    </row>
    <row r="35" spans="1:12" ht="12.75">
      <c r="A35" s="435"/>
      <c r="B35" s="109" t="s">
        <v>205</v>
      </c>
      <c r="C35" s="109" t="s">
        <v>236</v>
      </c>
      <c r="D35" s="109"/>
      <c r="E35" s="109"/>
      <c r="F35" s="109"/>
      <c r="G35" s="109"/>
      <c r="H35" s="109"/>
      <c r="I35" s="109"/>
      <c r="J35" s="109"/>
      <c r="K35" s="109"/>
      <c r="L35" s="121"/>
    </row>
    <row r="36" spans="1:12" ht="13.5" thickBot="1">
      <c r="A36" s="436"/>
      <c r="B36" s="115" t="s">
        <v>37</v>
      </c>
      <c r="C36" s="115" t="s">
        <v>237</v>
      </c>
      <c r="D36" s="115"/>
      <c r="E36" s="115"/>
      <c r="F36" s="115"/>
      <c r="G36" s="115"/>
      <c r="H36" s="115"/>
      <c r="I36" s="115"/>
      <c r="J36" s="115"/>
      <c r="K36" s="115"/>
      <c r="L36" s="122"/>
    </row>
    <row r="37" spans="1:12" ht="12.75">
      <c r="A37" s="431" t="s">
        <v>199</v>
      </c>
      <c r="B37" s="149" t="s">
        <v>184</v>
      </c>
      <c r="C37" s="149" t="s">
        <v>221</v>
      </c>
      <c r="D37" s="149"/>
      <c r="E37" s="149"/>
      <c r="F37" s="149"/>
      <c r="G37" s="149"/>
      <c r="H37" s="149"/>
      <c r="I37" s="149"/>
      <c r="J37" s="149"/>
      <c r="K37" s="149"/>
      <c r="L37" s="185"/>
    </row>
    <row r="38" spans="1:12" ht="12.75">
      <c r="A38" s="432"/>
      <c r="B38" s="156" t="s">
        <v>206</v>
      </c>
      <c r="C38" s="156" t="s">
        <v>238</v>
      </c>
      <c r="D38" s="156"/>
      <c r="E38" s="156"/>
      <c r="F38" s="156"/>
      <c r="G38" s="156"/>
      <c r="H38" s="156"/>
      <c r="I38" s="156"/>
      <c r="J38" s="156"/>
      <c r="K38" s="156"/>
      <c r="L38" s="186"/>
    </row>
    <row r="39" spans="1:12" ht="13.5" thickBot="1">
      <c r="A39" s="433"/>
      <c r="B39" s="187" t="s">
        <v>37</v>
      </c>
      <c r="C39" s="187" t="s">
        <v>239</v>
      </c>
      <c r="D39" s="187"/>
      <c r="E39" s="187"/>
      <c r="F39" s="187"/>
      <c r="G39" s="187"/>
      <c r="H39" s="187"/>
      <c r="I39" s="187"/>
      <c r="J39" s="187"/>
      <c r="K39" s="187"/>
      <c r="L39" s="188"/>
    </row>
    <row r="40" spans="1:12" ht="12.75">
      <c r="A40" s="434" t="s">
        <v>200</v>
      </c>
      <c r="B40" s="116" t="s">
        <v>184</v>
      </c>
      <c r="C40" s="116" t="s">
        <v>220</v>
      </c>
      <c r="D40" s="116"/>
      <c r="E40" s="116"/>
      <c r="F40" s="116"/>
      <c r="G40" s="116"/>
      <c r="H40" s="116"/>
      <c r="I40" s="116"/>
      <c r="J40" s="116"/>
      <c r="K40" s="116"/>
      <c r="L40" s="120"/>
    </row>
    <row r="41" spans="1:12" ht="12.75">
      <c r="A41" s="435"/>
      <c r="B41" s="109" t="s">
        <v>207</v>
      </c>
      <c r="C41" s="109" t="s">
        <v>236</v>
      </c>
      <c r="D41" s="109"/>
      <c r="E41" s="109"/>
      <c r="F41" s="109"/>
      <c r="G41" s="109"/>
      <c r="H41" s="109"/>
      <c r="I41" s="109"/>
      <c r="J41" s="109"/>
      <c r="K41" s="109"/>
      <c r="L41" s="121"/>
    </row>
    <row r="42" spans="1:12" ht="13.5" thickBot="1">
      <c r="A42" s="436"/>
      <c r="B42" s="115" t="s">
        <v>37</v>
      </c>
      <c r="C42" s="115" t="s">
        <v>237</v>
      </c>
      <c r="D42" s="115"/>
      <c r="E42" s="115"/>
      <c r="F42" s="115"/>
      <c r="G42" s="115"/>
      <c r="H42" s="115"/>
      <c r="I42" s="115"/>
      <c r="J42" s="115"/>
      <c r="K42" s="115"/>
      <c r="L42" s="122"/>
    </row>
    <row r="43" spans="1:12" ht="12.75">
      <c r="A43" s="431" t="s">
        <v>201</v>
      </c>
      <c r="B43" s="149" t="s">
        <v>184</v>
      </c>
      <c r="C43" s="149" t="s">
        <v>222</v>
      </c>
      <c r="D43" s="149"/>
      <c r="E43" s="149"/>
      <c r="F43" s="149"/>
      <c r="G43" s="149"/>
      <c r="H43" s="149"/>
      <c r="I43" s="149"/>
      <c r="J43" s="149"/>
      <c r="K43" s="149"/>
      <c r="L43" s="185"/>
    </row>
    <row r="44" spans="1:12" ht="12.75">
      <c r="A44" s="432"/>
      <c r="B44" s="156" t="s">
        <v>208</v>
      </c>
      <c r="C44" s="156" t="s">
        <v>240</v>
      </c>
      <c r="D44" s="156"/>
      <c r="E44" s="156"/>
      <c r="F44" s="156"/>
      <c r="G44" s="156"/>
      <c r="H44" s="156"/>
      <c r="I44" s="156"/>
      <c r="J44" s="156"/>
      <c r="K44" s="156"/>
      <c r="L44" s="186"/>
    </row>
    <row r="45" spans="1:12" ht="13.5" thickBot="1">
      <c r="A45" s="433"/>
      <c r="B45" s="187" t="s">
        <v>37</v>
      </c>
      <c r="C45" s="187" t="s">
        <v>241</v>
      </c>
      <c r="D45" s="187"/>
      <c r="E45" s="187"/>
      <c r="F45" s="187"/>
      <c r="G45" s="187"/>
      <c r="H45" s="187"/>
      <c r="I45" s="187"/>
      <c r="J45" s="187"/>
      <c r="K45" s="187"/>
      <c r="L45" s="188"/>
    </row>
    <row r="46" spans="1:12" ht="12.75">
      <c r="A46" s="434" t="s">
        <v>202</v>
      </c>
      <c r="B46" s="116" t="s">
        <v>184</v>
      </c>
      <c r="C46" s="116" t="s">
        <v>223</v>
      </c>
      <c r="D46" s="116"/>
      <c r="E46" s="116"/>
      <c r="F46" s="116"/>
      <c r="G46" s="116"/>
      <c r="H46" s="116"/>
      <c r="I46" s="116"/>
      <c r="J46" s="116"/>
      <c r="K46" s="116"/>
      <c r="L46" s="120"/>
    </row>
    <row r="47" spans="1:12" ht="12.75">
      <c r="A47" s="435"/>
      <c r="B47" s="109" t="s">
        <v>209</v>
      </c>
      <c r="C47" s="109" t="s">
        <v>242</v>
      </c>
      <c r="D47" s="109"/>
      <c r="E47" s="109"/>
      <c r="F47" s="109"/>
      <c r="G47" s="109"/>
      <c r="H47" s="109"/>
      <c r="I47" s="109"/>
      <c r="J47" s="109"/>
      <c r="K47" s="109"/>
      <c r="L47" s="121"/>
    </row>
    <row r="48" spans="1:12" ht="13.5" thickBot="1">
      <c r="A48" s="437"/>
      <c r="B48" s="119" t="s">
        <v>37</v>
      </c>
      <c r="C48" s="119" t="s">
        <v>243</v>
      </c>
      <c r="D48" s="119"/>
      <c r="E48" s="119"/>
      <c r="F48" s="119"/>
      <c r="G48" s="119"/>
      <c r="H48" s="119"/>
      <c r="I48" s="119"/>
      <c r="J48" s="119"/>
      <c r="K48" s="119"/>
      <c r="L48" s="125"/>
    </row>
    <row r="49" spans="1:12" ht="12.75">
      <c r="A49" s="438" t="s">
        <v>203</v>
      </c>
      <c r="B49" s="189" t="s">
        <v>184</v>
      </c>
      <c r="C49" s="195"/>
      <c r="D49" s="189">
        <f>D13+D16+D19+D22+D25+D28+D31+D34+D37+D40+D43+D46</f>
        <v>0</v>
      </c>
      <c r="E49" s="189">
        <f aca="true" t="shared" si="0" ref="E49:L49">E13+E16+E19+E22+E25+E28+E31+E34+E37+E40+E43+E46</f>
        <v>0</v>
      </c>
      <c r="F49" s="189">
        <f t="shared" si="0"/>
        <v>0</v>
      </c>
      <c r="G49" s="189">
        <f t="shared" si="0"/>
        <v>0</v>
      </c>
      <c r="H49" s="189">
        <f t="shared" si="0"/>
        <v>0</v>
      </c>
      <c r="I49" s="189">
        <f t="shared" si="0"/>
        <v>0</v>
      </c>
      <c r="J49" s="189">
        <f t="shared" si="0"/>
        <v>0</v>
      </c>
      <c r="K49" s="189">
        <f t="shared" si="0"/>
        <v>0</v>
      </c>
      <c r="L49" s="190">
        <f t="shared" si="0"/>
        <v>0</v>
      </c>
    </row>
    <row r="50" spans="1:12" ht="12.75">
      <c r="A50" s="439"/>
      <c r="B50" s="191" t="s">
        <v>210</v>
      </c>
      <c r="C50" s="196"/>
      <c r="D50" s="191">
        <f>D14+D17+D20+D23+D26+D29+D32+D35+D38+D41+D44+D47</f>
        <v>0</v>
      </c>
      <c r="E50" s="191">
        <f aca="true" t="shared" si="1" ref="E50:L50">E14+E17+E20+E23+E26+E29+E32+E35+E38+E41+E44+E47</f>
        <v>0</v>
      </c>
      <c r="F50" s="191">
        <f t="shared" si="1"/>
        <v>0</v>
      </c>
      <c r="G50" s="191">
        <f t="shared" si="1"/>
        <v>0</v>
      </c>
      <c r="H50" s="191">
        <f t="shared" si="1"/>
        <v>0</v>
      </c>
      <c r="I50" s="191">
        <f t="shared" si="1"/>
        <v>0</v>
      </c>
      <c r="J50" s="191">
        <f t="shared" si="1"/>
        <v>0</v>
      </c>
      <c r="K50" s="191">
        <f t="shared" si="1"/>
        <v>0</v>
      </c>
      <c r="L50" s="192">
        <f t="shared" si="1"/>
        <v>0</v>
      </c>
    </row>
    <row r="51" spans="1:12" ht="13.5" thickBot="1">
      <c r="A51" s="440"/>
      <c r="B51" s="193" t="s">
        <v>37</v>
      </c>
      <c r="C51" s="197"/>
      <c r="D51" s="193">
        <f>D15+D18+D21+D24+D27+D30+D33+D36+D39+D42+D45+D48</f>
        <v>0</v>
      </c>
      <c r="E51" s="193">
        <f aca="true" t="shared" si="2" ref="E51:L51">E15+E18+E21+E24+E27+E30+E33+E36+E39+E42+E45+E48</f>
        <v>0</v>
      </c>
      <c r="F51" s="193">
        <f t="shared" si="2"/>
        <v>0</v>
      </c>
      <c r="G51" s="193">
        <f t="shared" si="2"/>
        <v>0</v>
      </c>
      <c r="H51" s="193">
        <f t="shared" si="2"/>
        <v>0</v>
      </c>
      <c r="I51" s="193">
        <f t="shared" si="2"/>
        <v>0</v>
      </c>
      <c r="J51" s="193">
        <f t="shared" si="2"/>
        <v>0</v>
      </c>
      <c r="K51" s="193">
        <f t="shared" si="2"/>
        <v>0</v>
      </c>
      <c r="L51" s="194">
        <f t="shared" si="2"/>
        <v>0</v>
      </c>
    </row>
    <row r="55" spans="1:12" ht="12.75">
      <c r="A55" s="174" t="s">
        <v>244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</row>
    <row r="56" spans="1:5" s="12" customFormat="1" ht="18.75" customHeight="1">
      <c r="A56" s="35" t="s">
        <v>53</v>
      </c>
      <c r="B56" s="15"/>
      <c r="C56" s="8" t="s">
        <v>54</v>
      </c>
      <c r="D56" s="15"/>
      <c r="E56" s="8"/>
    </row>
    <row r="57" ht="13.5" thickBot="1"/>
    <row r="58" spans="1:12" ht="13.5" thickBot="1">
      <c r="A58" s="286" t="s">
        <v>181</v>
      </c>
      <c r="B58" s="317" t="s">
        <v>182</v>
      </c>
      <c r="C58" s="287" t="s">
        <v>42</v>
      </c>
      <c r="D58" s="287" t="s">
        <v>137</v>
      </c>
      <c r="E58" s="357" t="s">
        <v>127</v>
      </c>
      <c r="F58" s="360"/>
      <c r="G58" s="358"/>
      <c r="H58" s="357" t="s">
        <v>128</v>
      </c>
      <c r="I58" s="358"/>
      <c r="J58" s="397" t="s">
        <v>183</v>
      </c>
      <c r="K58" s="398"/>
      <c r="L58" s="399"/>
    </row>
    <row r="59" spans="1:12" ht="13.5" thickBot="1">
      <c r="A59" s="288"/>
      <c r="B59" s="318"/>
      <c r="C59" s="289"/>
      <c r="D59" s="289"/>
      <c r="E59" s="65" t="s">
        <v>45</v>
      </c>
      <c r="F59" s="110" t="s">
        <v>46</v>
      </c>
      <c r="G59" s="111" t="s">
        <v>47</v>
      </c>
      <c r="H59" s="112" t="s">
        <v>49</v>
      </c>
      <c r="I59" s="113" t="s">
        <v>50</v>
      </c>
      <c r="J59" s="106" t="s">
        <v>139</v>
      </c>
      <c r="K59" s="106" t="s">
        <v>140</v>
      </c>
      <c r="L59" s="126" t="s">
        <v>141</v>
      </c>
    </row>
    <row r="60" spans="1:12" ht="12.75">
      <c r="A60" s="444" t="s">
        <v>193</v>
      </c>
      <c r="B60" s="154" t="s">
        <v>245</v>
      </c>
      <c r="C60" s="154" t="s">
        <v>251</v>
      </c>
      <c r="D60" s="154"/>
      <c r="E60" s="154"/>
      <c r="F60" s="154"/>
      <c r="G60" s="154"/>
      <c r="H60" s="154"/>
      <c r="I60" s="154"/>
      <c r="J60" s="154"/>
      <c r="K60" s="154"/>
      <c r="L60" s="198"/>
    </row>
    <row r="61" spans="1:12" ht="12.75">
      <c r="A61" s="445"/>
      <c r="B61" s="156" t="s">
        <v>246</v>
      </c>
      <c r="C61" s="156" t="s">
        <v>256</v>
      </c>
      <c r="D61" s="156"/>
      <c r="E61" s="156"/>
      <c r="F61" s="156"/>
      <c r="G61" s="156"/>
      <c r="H61" s="156"/>
      <c r="I61" s="156"/>
      <c r="J61" s="156"/>
      <c r="K61" s="156"/>
      <c r="L61" s="186"/>
    </row>
    <row r="62" spans="1:12" ht="13.5" thickBot="1">
      <c r="A62" s="446"/>
      <c r="B62" s="150" t="s">
        <v>247</v>
      </c>
      <c r="C62" s="150" t="s">
        <v>257</v>
      </c>
      <c r="D62" s="150"/>
      <c r="E62" s="150"/>
      <c r="F62" s="150"/>
      <c r="G62" s="150"/>
      <c r="H62" s="150"/>
      <c r="I62" s="150"/>
      <c r="J62" s="150"/>
      <c r="K62" s="150"/>
      <c r="L62" s="199"/>
    </row>
    <row r="63" spans="1:12" ht="12.75">
      <c r="A63" s="443" t="s">
        <v>248</v>
      </c>
      <c r="B63" s="114" t="s">
        <v>245</v>
      </c>
      <c r="C63" s="114" t="s">
        <v>252</v>
      </c>
      <c r="D63" s="114"/>
      <c r="E63" s="114"/>
      <c r="F63" s="114"/>
      <c r="G63" s="114"/>
      <c r="H63" s="114"/>
      <c r="I63" s="114"/>
      <c r="J63" s="114"/>
      <c r="K63" s="114"/>
      <c r="L63" s="124"/>
    </row>
    <row r="64" spans="1:12" ht="12.75">
      <c r="A64" s="443"/>
      <c r="B64" s="109" t="s">
        <v>246</v>
      </c>
      <c r="C64" s="109" t="s">
        <v>258</v>
      </c>
      <c r="D64" s="109"/>
      <c r="E64" s="109"/>
      <c r="F64" s="109"/>
      <c r="G64" s="109"/>
      <c r="H64" s="109"/>
      <c r="I64" s="109"/>
      <c r="J64" s="109"/>
      <c r="K64" s="109"/>
      <c r="L64" s="121"/>
    </row>
    <row r="65" spans="1:12" ht="13.5" thickBot="1">
      <c r="A65" s="443"/>
      <c r="B65" s="119" t="s">
        <v>247</v>
      </c>
      <c r="C65" s="119" t="s">
        <v>259</v>
      </c>
      <c r="D65" s="119"/>
      <c r="E65" s="119"/>
      <c r="F65" s="119"/>
      <c r="G65" s="119"/>
      <c r="H65" s="119"/>
      <c r="I65" s="119"/>
      <c r="J65" s="119"/>
      <c r="K65" s="119"/>
      <c r="L65" s="125"/>
    </row>
    <row r="66" spans="1:12" ht="12.75">
      <c r="A66" s="444" t="s">
        <v>249</v>
      </c>
      <c r="B66" s="154" t="s">
        <v>245</v>
      </c>
      <c r="C66" s="154" t="s">
        <v>253</v>
      </c>
      <c r="D66" s="154"/>
      <c r="E66" s="154"/>
      <c r="F66" s="154"/>
      <c r="G66" s="154"/>
      <c r="H66" s="154"/>
      <c r="I66" s="154"/>
      <c r="J66" s="154"/>
      <c r="K66" s="154"/>
      <c r="L66" s="198"/>
    </row>
    <row r="67" spans="1:12" ht="12.75">
      <c r="A67" s="445"/>
      <c r="B67" s="156" t="s">
        <v>246</v>
      </c>
      <c r="C67" s="156" t="s">
        <v>260</v>
      </c>
      <c r="D67" s="156"/>
      <c r="E67" s="156"/>
      <c r="F67" s="156"/>
      <c r="G67" s="156"/>
      <c r="H67" s="156"/>
      <c r="I67" s="156"/>
      <c r="J67" s="156"/>
      <c r="K67" s="156"/>
      <c r="L67" s="186"/>
    </row>
    <row r="68" spans="1:12" ht="13.5" thickBot="1">
      <c r="A68" s="446"/>
      <c r="B68" s="150" t="s">
        <v>247</v>
      </c>
      <c r="C68" s="150" t="s">
        <v>261</v>
      </c>
      <c r="D68" s="150"/>
      <c r="E68" s="150"/>
      <c r="F68" s="150"/>
      <c r="G68" s="150"/>
      <c r="H68" s="150"/>
      <c r="I68" s="150"/>
      <c r="J68" s="150"/>
      <c r="K68" s="150"/>
      <c r="L68" s="199"/>
    </row>
    <row r="69" spans="1:12" ht="12.75">
      <c r="A69" s="443" t="s">
        <v>250</v>
      </c>
      <c r="B69" s="114" t="s">
        <v>245</v>
      </c>
      <c r="C69" s="114" t="s">
        <v>254</v>
      </c>
      <c r="D69" s="114"/>
      <c r="E69" s="114"/>
      <c r="F69" s="114"/>
      <c r="G69" s="114"/>
      <c r="H69" s="114"/>
      <c r="I69" s="114"/>
      <c r="J69" s="114"/>
      <c r="K69" s="114"/>
      <c r="L69" s="124"/>
    </row>
    <row r="70" spans="1:12" ht="12.75">
      <c r="A70" s="443"/>
      <c r="B70" s="109" t="s">
        <v>246</v>
      </c>
      <c r="C70" s="109" t="s">
        <v>262</v>
      </c>
      <c r="D70" s="109"/>
      <c r="E70" s="109"/>
      <c r="F70" s="109"/>
      <c r="G70" s="109"/>
      <c r="H70" s="109"/>
      <c r="I70" s="109"/>
      <c r="J70" s="109"/>
      <c r="K70" s="109"/>
      <c r="L70" s="121"/>
    </row>
    <row r="71" spans="1:12" ht="13.5" thickBot="1">
      <c r="A71" s="443"/>
      <c r="B71" s="119" t="s">
        <v>247</v>
      </c>
      <c r="C71" s="119" t="s">
        <v>263</v>
      </c>
      <c r="D71" s="119"/>
      <c r="E71" s="119"/>
      <c r="F71" s="119"/>
      <c r="G71" s="119"/>
      <c r="H71" s="119"/>
      <c r="I71" s="119"/>
      <c r="J71" s="119"/>
      <c r="K71" s="119"/>
      <c r="L71" s="125"/>
    </row>
    <row r="72" spans="1:12" ht="12.75">
      <c r="A72" s="444" t="s">
        <v>161</v>
      </c>
      <c r="B72" s="154" t="s">
        <v>245</v>
      </c>
      <c r="C72" s="154" t="s">
        <v>255</v>
      </c>
      <c r="D72" s="154"/>
      <c r="E72" s="154"/>
      <c r="F72" s="154"/>
      <c r="G72" s="154"/>
      <c r="H72" s="154"/>
      <c r="I72" s="154"/>
      <c r="J72" s="154"/>
      <c r="K72" s="154"/>
      <c r="L72" s="198"/>
    </row>
    <row r="73" spans="1:12" ht="12.75">
      <c r="A73" s="445"/>
      <c r="B73" s="156" t="s">
        <v>246</v>
      </c>
      <c r="C73" s="156" t="s">
        <v>264</v>
      </c>
      <c r="D73" s="156"/>
      <c r="E73" s="156"/>
      <c r="F73" s="156"/>
      <c r="G73" s="156"/>
      <c r="H73" s="156"/>
      <c r="I73" s="156"/>
      <c r="J73" s="156"/>
      <c r="K73" s="156"/>
      <c r="L73" s="186"/>
    </row>
    <row r="74" spans="1:12" ht="13.5" thickBot="1">
      <c r="A74" s="446"/>
      <c r="B74" s="150" t="s">
        <v>247</v>
      </c>
      <c r="C74" s="150" t="s">
        <v>265</v>
      </c>
      <c r="D74" s="150"/>
      <c r="E74" s="150"/>
      <c r="F74" s="150"/>
      <c r="G74" s="150"/>
      <c r="H74" s="150"/>
      <c r="I74" s="150"/>
      <c r="J74" s="150"/>
      <c r="K74" s="150"/>
      <c r="L74" s="199"/>
    </row>
    <row r="75" spans="1:12" ht="12.75">
      <c r="A75" s="441" t="s">
        <v>85</v>
      </c>
      <c r="B75" s="200" t="s">
        <v>245</v>
      </c>
      <c r="C75" s="200"/>
      <c r="D75" s="202">
        <f>D60+D63+D66+D69+D72</f>
        <v>0</v>
      </c>
      <c r="E75" s="202">
        <f aca="true" t="shared" si="3" ref="E75:L75">E60+E63+E66+E69+E72</f>
        <v>0</v>
      </c>
      <c r="F75" s="202">
        <f t="shared" si="3"/>
        <v>0</v>
      </c>
      <c r="G75" s="202">
        <f t="shared" si="3"/>
        <v>0</v>
      </c>
      <c r="H75" s="202">
        <f t="shared" si="3"/>
        <v>0</v>
      </c>
      <c r="I75" s="202">
        <f t="shared" si="3"/>
        <v>0</v>
      </c>
      <c r="J75" s="202">
        <f t="shared" si="3"/>
        <v>0</v>
      </c>
      <c r="K75" s="202">
        <f t="shared" si="3"/>
        <v>0</v>
      </c>
      <c r="L75" s="202">
        <f t="shared" si="3"/>
        <v>0</v>
      </c>
    </row>
    <row r="76" spans="1:12" ht="12.75">
      <c r="A76" s="441"/>
      <c r="B76" s="176" t="s">
        <v>246</v>
      </c>
      <c r="C76" s="176"/>
      <c r="D76" s="202">
        <f aca="true" t="shared" si="4" ref="D76:L77">D61+D64+D67+D70+D73</f>
        <v>0</v>
      </c>
      <c r="E76" s="202">
        <f t="shared" si="4"/>
        <v>0</v>
      </c>
      <c r="F76" s="202">
        <f t="shared" si="4"/>
        <v>0</v>
      </c>
      <c r="G76" s="202">
        <f t="shared" si="4"/>
        <v>0</v>
      </c>
      <c r="H76" s="202">
        <f t="shared" si="4"/>
        <v>0</v>
      </c>
      <c r="I76" s="202">
        <f t="shared" si="4"/>
        <v>0</v>
      </c>
      <c r="J76" s="202">
        <f t="shared" si="4"/>
        <v>0</v>
      </c>
      <c r="K76" s="202">
        <f t="shared" si="4"/>
        <v>0</v>
      </c>
      <c r="L76" s="202">
        <f t="shared" si="4"/>
        <v>0</v>
      </c>
    </row>
    <row r="77" spans="1:12" ht="13.5" thickBot="1">
      <c r="A77" s="442"/>
      <c r="B77" s="201" t="s">
        <v>247</v>
      </c>
      <c r="C77" s="201"/>
      <c r="D77" s="202">
        <f t="shared" si="4"/>
        <v>0</v>
      </c>
      <c r="E77" s="202">
        <f t="shared" si="4"/>
        <v>0</v>
      </c>
      <c r="F77" s="202">
        <f t="shared" si="4"/>
        <v>0</v>
      </c>
      <c r="G77" s="202">
        <f t="shared" si="4"/>
        <v>0</v>
      </c>
      <c r="H77" s="202">
        <f t="shared" si="4"/>
        <v>0</v>
      </c>
      <c r="I77" s="202">
        <f t="shared" si="4"/>
        <v>0</v>
      </c>
      <c r="J77" s="202">
        <f t="shared" si="4"/>
        <v>0</v>
      </c>
      <c r="K77" s="202">
        <f t="shared" si="4"/>
        <v>0</v>
      </c>
      <c r="L77" s="202">
        <f t="shared" si="4"/>
        <v>0</v>
      </c>
    </row>
  </sheetData>
  <sheetProtection/>
  <mergeCells count="36">
    <mergeCell ref="H58:I58"/>
    <mergeCell ref="A60:A62"/>
    <mergeCell ref="C58:C59"/>
    <mergeCell ref="D58:D59"/>
    <mergeCell ref="J58:L58"/>
    <mergeCell ref="B2:H2"/>
    <mergeCell ref="A75:A77"/>
    <mergeCell ref="A63:A65"/>
    <mergeCell ref="A66:A68"/>
    <mergeCell ref="A69:A71"/>
    <mergeCell ref="A72:A74"/>
    <mergeCell ref="E58:G58"/>
    <mergeCell ref="A40:A42"/>
    <mergeCell ref="A43:A45"/>
    <mergeCell ref="A46:A48"/>
    <mergeCell ref="A49:A51"/>
    <mergeCell ref="A58:A59"/>
    <mergeCell ref="B58:B59"/>
    <mergeCell ref="A22:A24"/>
    <mergeCell ref="A25:A27"/>
    <mergeCell ref="A28:A30"/>
    <mergeCell ref="A31:A33"/>
    <mergeCell ref="A34:A36"/>
    <mergeCell ref="A37:A39"/>
    <mergeCell ref="A11:A12"/>
    <mergeCell ref="B11:B12"/>
    <mergeCell ref="C11:C12"/>
    <mergeCell ref="A13:A15"/>
    <mergeCell ref="A16:A18"/>
    <mergeCell ref="A19:A21"/>
    <mergeCell ref="J3:L3"/>
    <mergeCell ref="D11:D12"/>
    <mergeCell ref="E11:G11"/>
    <mergeCell ref="H11:I11"/>
    <mergeCell ref="J11:L11"/>
    <mergeCell ref="E8:G8"/>
  </mergeCells>
  <hyperlinks>
    <hyperlink ref="J3" location="INSTRUCTIUNI!A1" display="INAPOI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Radiatii</dc:creator>
  <cp:keywords/>
  <dc:description/>
  <cp:lastModifiedBy>DSP User</cp:lastModifiedBy>
  <cp:lastPrinted>2013-05-14T19:57:13Z</cp:lastPrinted>
  <dcterms:created xsi:type="dcterms:W3CDTF">2008-06-03T08:36:46Z</dcterms:created>
  <dcterms:modified xsi:type="dcterms:W3CDTF">2013-06-04T11:34:18Z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